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625" windowWidth="9465" windowHeight="2550" tabRatio="869" activeTab="0"/>
  </bookViews>
  <sheets>
    <sheet name="прил 1 доходы" sheetId="1" r:id="rId1"/>
    <sheet name="прил 2 ведом структ" sheetId="2" r:id="rId2"/>
    <sheet name="прил 3 Расходы" sheetId="3" r:id="rId3"/>
    <sheet name="прил 4 источники" sheetId="4" r:id="rId4"/>
  </sheets>
  <definedNames/>
  <calcPr fullCalcOnLoad="1"/>
</workbook>
</file>

<file path=xl/sharedStrings.xml><?xml version="1.0" encoding="utf-8"?>
<sst xmlns="http://schemas.openxmlformats.org/spreadsheetml/2006/main" count="1291" uniqueCount="459">
  <si>
    <t>к решению сессии ГС</t>
  </si>
  <si>
    <t>Муниципальное учреждение "Контрольно-счётная палата"</t>
  </si>
  <si>
    <t>500</t>
  </si>
  <si>
    <t>Муниципальное учреждение "Управление Жилищно-Коммунального Хозяйства"</t>
  </si>
  <si>
    <t>ДОХОДЫ ОТ ПРОДАЖИ МАТЕРИАЛЬНЫХ И НЕМАТЕРИАЛЬНЫХ АКТИВОВ</t>
  </si>
  <si>
    <t>6</t>
  </si>
  <si>
    <t>Муниципальное учреждение "Мирнинский городской Совет"</t>
  </si>
  <si>
    <t>3</t>
  </si>
  <si>
    <t>5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</si>
  <si>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</si>
  <si>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</si>
  <si>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</si>
  <si>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</si>
  <si>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</si>
  <si>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</si>
  <si>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</si>
  <si>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</si>
  <si>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</si>
  <si>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</si>
  <si>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</si>
  <si>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Код главы</t>
  </si>
  <si>
    <t>801</t>
  </si>
  <si>
    <t>Администрация МО "Город Мирный"</t>
  </si>
  <si>
    <t>(руб.)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</si>
  <si>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</si>
  <si>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</si>
  <si>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</si>
  <si>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100</t>
  </si>
  <si>
    <t>200</t>
  </si>
  <si>
    <t>800</t>
  </si>
  <si>
    <t>600</t>
  </si>
  <si>
    <t>300</t>
  </si>
  <si>
    <t>400</t>
  </si>
  <si>
    <t>Исполнено</t>
  </si>
  <si>
    <t>ШТРАФЫ, САНКЦИИ, ВОЗМЕЩЕНИЕ УЩЕРБА</t>
  </si>
  <si>
    <t>ПРОЧИЕ НЕНАЛОГОВЫЕ ДОХОДЫ</t>
  </si>
  <si>
    <t>000 01 05 00 00 00 0000 000</t>
  </si>
  <si>
    <t>Наименование показателя</t>
  </si>
  <si>
    <t>Код классификации источников финансирования дефицита бюджета</t>
  </si>
  <si>
    <t>000 01 00 00 00 00 0000 000</t>
  </si>
  <si>
    <t>Изменение остатков средств на счетах по учету средств бюджета</t>
  </si>
  <si>
    <t>182 1 01 00000 00 0000 000</t>
  </si>
  <si>
    <t>182 1 01 02000 01 0000 110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</si>
  <si>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</si>
  <si>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</si>
  <si>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</si>
  <si>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</si>
  <si>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182 1 06 06000 00 0000 110</t>
  </si>
  <si>
    <t>000 1 11 00000 00 0000 000</t>
  </si>
  <si>
    <t>801 1 11 05020 00 0000 120</t>
  </si>
  <si>
    <t>801 1 11 05030 00 0000 120</t>
  </si>
  <si>
    <t>801 1 11 07000 00 0000 120</t>
  </si>
  <si>
    <t>000 1 14 00000 00 0000 000</t>
  </si>
  <si>
    <t>000 1 16 00000 00 0000 000</t>
  </si>
  <si>
    <t>000 1 17 00000 00 0000 000</t>
  </si>
  <si>
    <t>000 2 02 00000 00 0000 000</t>
  </si>
  <si>
    <t>000 2 07 00000 00 0000 180</t>
  </si>
  <si>
    <t>ПРОЧИЕ БЕЗВОЗМЕЗДНЫЕ ПОСТУПЛЕНИЯ</t>
  </si>
  <si>
    <t>000 1 00 00000 00 0000 000</t>
  </si>
  <si>
    <t>100 1 03 02000 01 0000 000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</si>
  <si>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</si>
  <si>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</si>
  <si>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</si>
  <si>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 в  виде  арендной платы за  земли  после  разграничения  государственной   собственности    на  землю, а также  средства  от  продажи  права   на    заключение    договоров  аренды указанных  земельных  участков (за  исключением  земельных  участков бюджетных и автономных учреждений)                                </t>
  </si>
  <si>
    <t>Прочие  доходы  от  использования  имущества   и  прав,   находящихся    в    государственной и муниципальной  собственности   (за   исключением имущества бюджетных и автономных  учреждений,  а также имущества государственных и 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</si>
  <si>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</si>
  <si>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</si>
  <si>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</si>
  <si>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</si>
  <si>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Приложение 1</t>
  </si>
  <si>
    <t xml:space="preserve">к решению сессии ГС </t>
  </si>
  <si>
    <t>Акцизы по подакцизным товарам (продукции), производимые на территории Российской Федерации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</si>
  <si>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</si>
  <si>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</si>
  <si>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</si>
  <si>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</si>
  <si>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</si>
  <si>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</si>
  <si>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</si>
  <si>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</si>
  <si>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</si>
  <si>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</si>
  <si>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</si>
  <si>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</si>
  <si>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</si>
  <si>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</si>
  <si>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
   000  1 11 09000 00 0000 120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</si>
  <si>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</si>
  <si>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</si>
  <si>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</si>
  <si>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</si>
  <si>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</si>
  <si>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</si>
  <si>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</si>
  <si>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</si>
  <si>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801 1 16 23052 13 0000 140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</si>
  <si>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</si>
  <si>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801 1 16 33050 13 0000 140</t>
  </si>
  <si>
    <t>801 1 16 90050 13 0000 140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</si>
  <si>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</si>
  <si>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городских поселений</t>
  </si>
  <si>
    <t>Приложение 2</t>
  </si>
  <si>
    <t>Наименование</t>
  </si>
  <si>
    <t>ВР</t>
  </si>
  <si>
    <t>Приложение 3</t>
  </si>
  <si>
    <t>ЦСР</t>
  </si>
  <si>
    <t>Муниципальное учреждение "Управление спорта, культуры и молодежной политики"</t>
  </si>
  <si>
    <t xml:space="preserve">          Приложение 4</t>
  </si>
  <si>
    <t>Код классификации доходов бюджетов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</si>
  <si>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</si>
  <si>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801 1 13 01995 13 0000 130 </t>
  </si>
  <si>
    <t>Прочие доходы от оказания платных услуг (работ) получателями средств бюджетов городских поселений</t>
  </si>
  <si>
    <t>801 1 16 37040 13 0000 140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</si>
  <si>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городских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</si>
  <si>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</si>
  <si>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</si>
  <si>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</si>
  <si>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</si>
  <si>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</si>
  <si>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</si>
  <si>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</si>
  <si>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</si>
  <si>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</si>
  <si>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</si>
  <si>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</si>
  <si>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</si>
  <si>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</si>
  <si>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</si>
  <si>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</si>
  <si>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</si>
  <si>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</si>
  <si>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</si>
  <si>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</si>
  <si>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</si>
  <si>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</si>
  <si>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</si>
  <si>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</si>
  <si>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</si>
  <si>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</si>
  <si>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</si>
  <si>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</si>
  <si>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ФИЗИЧЕСКАЯ КУЛЬТУРА И СПОРТ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</si>
  <si>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</si>
  <si>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</si>
  <si>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</si>
  <si>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Прочие межбюджетные трансферты общего характера</t>
  </si>
  <si>
    <t>0100</t>
  </si>
  <si>
    <t>0102</t>
  </si>
  <si>
    <t>0103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</si>
  <si>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</si>
  <si>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</si>
  <si>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</si>
  <si>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</si>
  <si>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</si>
  <si>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</si>
  <si>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</si>
  <si>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</si>
  <si>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</si>
  <si>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</si>
  <si>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</si>
  <si>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</si>
  <si>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</si>
  <si>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</si>
  <si>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</si>
  <si>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</si>
  <si>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</si>
  <si>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</si>
  <si>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</si>
  <si>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</si>
  <si>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</si>
  <si>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</si>
  <si>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</si>
  <si>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</si>
  <si>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</si>
  <si>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</si>
  <si>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1400</t>
  </si>
  <si>
    <t>1403</t>
  </si>
  <si>
    <t xml:space="preserve">Наименование </t>
  </si>
  <si>
    <t>Раздел, подраздел</t>
  </si>
  <si>
    <t>ВСЕГО РАСХОДОВ</t>
  </si>
  <si>
    <t>Источники внутреннего финансирования дефицита бюджета - всего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</si>
  <si>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</si>
  <si>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</si>
  <si>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</si>
  <si>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</si>
  <si>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801 1 08 00000 00 0000 000 </t>
  </si>
  <si>
    <t>801 1 08 07175 01 1000 110</t>
  </si>
  <si>
    <t>Прочие доходы от компенсации затрат бюджетов городских поселений</t>
  </si>
  <si>
    <t xml:space="preserve">801 1 13 02995 13 0000 130 </t>
  </si>
  <si>
    <t>000 2 00 00000 00 0000 000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</si>
  <si>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</si>
  <si>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Программы по поддержке местных инициатив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</si>
  <si>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</si>
  <si>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  Транспорт</t>
  </si>
  <si>
    <t>0408</t>
  </si>
  <si>
    <t>№  -      от ___.04.20 г.</t>
  </si>
  <si>
    <t>Исполнение расходов бюджета муниципального образования "Город Мирный" за 2019 год по разделам и подразделам классификации расходов бюджета</t>
  </si>
  <si>
    <t xml:space="preserve">    Межбюджетные трансферты общего характера бюджетам бюджетной системы Российской Федерации</t>
  </si>
  <si>
    <t>Исполнение по источникам финансирования дефицита бюджета муниципального образования "Город Мирный" за 2019 год по кодам классификации источников финансирования дефицита бюджета</t>
  </si>
  <si>
    <t>№  -      от __.04.20 г.</t>
  </si>
  <si>
    <t xml:space="preserve">        Непрограммные расходы</t>
  </si>
  <si>
    <t xml:space="preserve">          Руководство и управление в сфере установленных функций органов местного самоуправления</t>
  </si>
  <si>
    <t xml:space="preserve">            Расходы на содержание органов местного самоуправления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</si>
  <si>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</si>
  <si>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Закупка товаров, работ и услуг для обеспечения государственных (муниципальных) нужд</t>
  </si>
  <si>
    <t xml:space="preserve">            Депутаты представительного органа муниципального образования</t>
  </si>
  <si>
    <t>9910000000</t>
  </si>
  <si>
    <t>000</t>
  </si>
  <si>
    <t>9910011410</t>
  </si>
  <si>
    <t>9910011720</t>
  </si>
  <si>
    <t>0000000000</t>
  </si>
  <si>
    <t>9900000000</t>
  </si>
  <si>
    <t>Рз, Пр</t>
  </si>
  <si>
    <t xml:space="preserve">            Глава муниципального образования</t>
  </si>
  <si>
    <t>9910011600</t>
  </si>
  <si>
    <t xml:space="preserve">        Экономическое развитие и инновационная экономика</t>
  </si>
  <si>
    <t>2700000000</t>
  </si>
  <si>
    <t xml:space="preserve">          Подготовка кадров для муниципальной службы</t>
  </si>
  <si>
    <t>2740000000</t>
  </si>
  <si>
    <t xml:space="preserve">            Создание условий для развития и сохранения кадрового потенциала</t>
  </si>
  <si>
    <t>2740010020</t>
  </si>
  <si>
    <t xml:space="preserve">              Капитальные вложения в объекты государственной (муниципальной) собственности</t>
  </si>
  <si>
    <t xml:space="preserve">              Иные бюджетные ассигнования</t>
  </si>
  <si>
    <t xml:space="preserve">          Прочие непрограммные расходы</t>
  </si>
  <si>
    <t>9950000000</t>
  </si>
  <si>
    <t xml:space="preserve">            Резервный фонд местной администрации</t>
  </si>
  <si>
    <t>9950071100</t>
  </si>
  <si>
    <t xml:space="preserve">            Резервный фонд на предупреждение и ликвидацию чрезвычайных ситуаций и стихийных бедствий</t>
  </si>
  <si>
    <t>9950071200</t>
  </si>
  <si>
    <t xml:space="preserve">        Управление муниципальной собственностью</t>
  </si>
  <si>
    <t>3100000000</t>
  </si>
  <si>
    <t xml:space="preserve">          Развитие системы управления недвижимостью</t>
  </si>
  <si>
    <t>3120000000</t>
  </si>
  <si>
    <t xml:space="preserve">            Учет и мониторинг муниципальной собственности</t>
  </si>
  <si>
    <t>3120010020</t>
  </si>
  <si>
    <t xml:space="preserve">            Оценка имущества для принятия управленческих решений</t>
  </si>
  <si>
    <t>3120010030</t>
  </si>
  <si>
    <t xml:space="preserve">            Страхование объектов муниципальной собственности</t>
  </si>
  <si>
    <t>3120010040</t>
  </si>
  <si>
    <t xml:space="preserve">            Содержание муниципального жилищного фонда</t>
  </si>
  <si>
    <t>3120010060</t>
  </si>
  <si>
    <t xml:space="preserve">          Развитие системы управления земельными ресурсами</t>
  </si>
  <si>
    <t>3140000000</t>
  </si>
  <si>
    <t xml:space="preserve">            Формирование собственности муниципальных образований на земельные участки</t>
  </si>
  <si>
    <t>3140010010</t>
  </si>
  <si>
    <t xml:space="preserve">            Расходы на исполнение судебных решений о взыскании из бюджета по искам юридических и физических лиц</t>
  </si>
  <si>
    <t>9950091017</t>
  </si>
  <si>
    <t xml:space="preserve">            Выполнение других обязательств муниципальных образований</t>
  </si>
  <si>
    <t>9950091019</t>
  </si>
  <si>
    <t xml:space="preserve">              Социальное обеспечение и иные выплаты населению</t>
  </si>
  <si>
    <t xml:space="preserve">        Обеспечение безопасности жизнедеятельности населения Республики Саха (Якутия)</t>
  </si>
  <si>
    <t>2200000000</t>
  </si>
  <si>
    <t xml:space="preserve">          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</si>
  <si>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2220000000</t>
  </si>
  <si>
    <t xml:space="preserve">            Обеспечение мероприятий по пожарной безопасности, защиты населения, территорий от чрезвычайных ситуаций</t>
  </si>
  <si>
    <t>2220010050</t>
  </si>
  <si>
    <t xml:space="preserve">            Расходы в области массовой информации</t>
  </si>
  <si>
    <t>9950091001</t>
  </si>
  <si>
    <t xml:space="preserve">            Расходы по обеспечению противопожарной и антитеррористической безопасности</t>
  </si>
  <si>
    <t>9950091004</t>
  </si>
  <si>
    <t xml:space="preserve">              Межбюджетные трансферты</t>
  </si>
  <si>
    <t xml:space="preserve">            Расходы в области дорожно-транспортного комплекса</t>
  </si>
  <si>
    <t>9950091008</t>
  </si>
  <si>
    <t xml:space="preserve">        Обеспечение качественным жильем и повышение качества жилищно-коммунальных услуг</t>
  </si>
  <si>
    <t>2000000000</t>
  </si>
  <si>
    <t xml:space="preserve">          Подпрограмма "Реализация градостроительной политики, развитие и освоение территорий"</t>
  </si>
  <si>
    <t>2020000000</t>
  </si>
  <si>
    <t xml:space="preserve">            Подготовка документов территориального планирования муниципальных образований</t>
  </si>
  <si>
    <t>2020010010</t>
  </si>
  <si>
    <t xml:space="preserve">        Развитие предпринимательства</t>
  </si>
  <si>
    <t>2600000000</t>
  </si>
  <si>
    <t xml:space="preserve">          Развитие предпринимательства</t>
  </si>
  <si>
    <t>2630000000</t>
  </si>
  <si>
    <t xml:space="preserve">            Поддержка субъектов малого и среднего предпринимательства</t>
  </si>
  <si>
    <t>2630010010</t>
  </si>
  <si>
    <t xml:space="preserve">            Предоставление грантов начинающим субъектам малого предпринимательства</t>
  </si>
  <si>
    <t>263001005Г</t>
  </si>
  <si>
    <t xml:space="preserve">          Подпрограмма "Обеспечение граждан доступным и комфортным жильем"</t>
  </si>
  <si>
    <t>2030000000</t>
  </si>
  <si>
    <t xml:space="preserve">            Обеспечение жильем работников муниципальной бюджетной сферы</t>
  </si>
  <si>
    <t>2030010010</t>
  </si>
  <si>
    <t xml:space="preserve">            Предоставление жилых помещений по договорам социального найма муниципального жилищного фонда</t>
  </si>
  <si>
    <t>2030010020</t>
  </si>
  <si>
    <t xml:space="preserve">            Переселение граждан из аварийного жилищного фонда (за счет средств МБ)</t>
  </si>
  <si>
    <t>20300S4003</t>
  </si>
  <si>
    <t xml:space="preserve">            Развитие и освоение территорий в целях стимулирования строительства индивидуальных жилых домов (софинансирование) (за счет средств МБ)</t>
  </si>
  <si>
    <t>20200S4001</t>
  </si>
  <si>
    <t xml:space="preserve">          Подпрограмма "Модернизация объектов коммунальной инфраструктуры"</t>
  </si>
  <si>
    <t>2070000000</t>
  </si>
  <si>
    <t xml:space="preserve">            Развитие систем коммунальной инфраструктуры муниципальных образований</t>
  </si>
  <si>
    <t>2070010010</t>
  </si>
  <si>
    <t xml:space="preserve">        Развитие культуры</t>
  </si>
  <si>
    <t>1000000000</t>
  </si>
  <si>
    <t xml:space="preserve">          Обеспечение прав граждан на участие в культурной жизни</t>
  </si>
  <si>
    <t>1020000000</t>
  </si>
  <si>
    <t xml:space="preserve">            Культурно-массовые и информационно-просветительские мероприятия</t>
  </si>
  <si>
    <t>1020010002</t>
  </si>
  <si>
    <t xml:space="preserve">        Социальная поддержка граждан</t>
  </si>
  <si>
    <t>1500000000</t>
  </si>
  <si>
    <t xml:space="preserve">          Меры социальной поддержки отдельных категорий граждан</t>
  </si>
  <si>
    <t>1530000000</t>
  </si>
  <si>
    <t xml:space="preserve">            Ежемесячные доплаты к трудовой пенсии лицам, замещавшим муниципальные должности и должности муниципальной службы</t>
  </si>
  <si>
    <t>1530071010</t>
  </si>
  <si>
    <t xml:space="preserve">          Обеспечение реализации государственной политики в сфере социальной защиты населения</t>
  </si>
  <si>
    <t>1510000000</t>
  </si>
  <si>
    <t xml:space="preserve">            Расходы на обеспечение деятельности (оказание услуг) муниципальных учреждений</t>
  </si>
  <si>
    <t>1510022001</t>
  </si>
  <si>
    <t xml:space="preserve">          Развитие социального обслуживания</t>
  </si>
  <si>
    <t>1520000000</t>
  </si>
  <si>
    <t xml:space="preserve">            Поддержка социально ориентированных некоммерческих организаций</t>
  </si>
  <si>
    <t>1520010010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</si>
  <si>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</si>
  <si>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Меры социальной поддержки для семьи и детей из малообеспеченных и многодетных семей</t>
  </si>
  <si>
    <t>1530010010</t>
  </si>
  <si>
    <t xml:space="preserve">            Поддержка ветеранов войны, тыла и труда</t>
  </si>
  <si>
    <t>1530010020</t>
  </si>
  <si>
    <t xml:space="preserve">            Иные социальные выплаты отдельным категориям граждан по муниципальным правовым актам муниципальных образований</t>
  </si>
  <si>
    <t>1530071020</t>
  </si>
  <si>
    <t xml:space="preserve">            Обеспечение жильем молодых семей (за счет средств МБ)</t>
  </si>
  <si>
    <t>20300S4001</t>
  </si>
  <si>
    <t xml:space="preserve">            Расходы в области социального обеспечения населения</t>
  </si>
  <si>
    <t>9950091012</t>
  </si>
  <si>
    <t xml:space="preserve">        Развитие информационного общества</t>
  </si>
  <si>
    <t>2100000000</t>
  </si>
  <si>
    <t xml:space="preserve">          Развитие печатных и электронных средств массовой информации</t>
  </si>
  <si>
    <t>2140000000</t>
  </si>
  <si>
    <t xml:space="preserve">            Развитие теле-, радиовещания и периодической печати</t>
  </si>
  <si>
    <t>2140010010</t>
  </si>
  <si>
    <t xml:space="preserve">          Межбюджетные трансферты</t>
  </si>
  <si>
    <t>9960000000</t>
  </si>
  <si>
    <t xml:space="preserve">            Субсидии, передаваемые в государственный бюджет  (отрицательный трансферт)</t>
  </si>
  <si>
    <t>9960088300</t>
  </si>
  <si>
    <t xml:space="preserve">            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</si>
  <si>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9960088510</t>
  </si>
  <si>
    <t xml:space="preserve">            Председатель контрольно-счетной палаты муниципального образования и его заместители</t>
  </si>
  <si>
    <t>9910011740</t>
  </si>
  <si>
    <t xml:space="preserve">          Совершенствование управления собственностью</t>
  </si>
  <si>
    <t>3130000000</t>
  </si>
  <si>
    <t xml:space="preserve">            Совершенствование управления имуществом</t>
  </si>
  <si>
    <t>3130010010</t>
  </si>
  <si>
    <t xml:space="preserve">        Развитие сельского хозяйства и регулирование рынков сельскохозяйственной продукции, сырья и продовольствия</t>
  </si>
  <si>
    <t>2500000000</t>
  </si>
  <si>
    <t xml:space="preserve">          Обеспечение общих условий функционирования отраслей агропромышленного комплекса</t>
  </si>
  <si>
    <t>25В0000000</t>
  </si>
  <si>
    <t xml:space="preserve">            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</si>
  <si>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25В0063360</t>
  </si>
  <si>
    <t xml:space="preserve">        Развитие транспортного комплекса</t>
  </si>
  <si>
    <t>1800000000</t>
  </si>
  <si>
    <t xml:space="preserve">          Дорожное хозяйство</t>
  </si>
  <si>
    <t>1850000000</t>
  </si>
  <si>
    <t xml:space="preserve">            Содержание, текущий и капитальный ремонт автомобильных дорог общего пользования местного значения</t>
  </si>
  <si>
    <t>1850010010</t>
  </si>
  <si>
    <t xml:space="preserve">        Формирование современной городской среды на территории Республики Саха (Якутия)</t>
  </si>
  <si>
    <t>2300000000</t>
  </si>
  <si>
    <t xml:space="preserve">          Содействие развитию благоустройства территорий муниципальных образований</t>
  </si>
  <si>
    <t>2320000000</t>
  </si>
  <si>
    <t xml:space="preserve">            Текущее содержание и ремонт дорог общего пользования и инженерных сооружений на них</t>
  </si>
  <si>
    <t>2320010070</t>
  </si>
  <si>
    <t xml:space="preserve">            Содержание и капитальный ремонт дворовых территорий многоквартирных домов, проездов к дворовым территориям многоквартиных домов</t>
  </si>
  <si>
    <t>2320010080</t>
  </si>
  <si>
    <t xml:space="preserve">            Развитие и освоение территорий в целях стимулирования строительства индивидуальных жилых домов (софинансирование) (за счет средств ГБ)</t>
  </si>
  <si>
    <t>2020064001</t>
  </si>
  <si>
    <t xml:space="preserve">          Капитальный ремонт общего имущества многоквартирных домов</t>
  </si>
  <si>
    <t>2040000000</t>
  </si>
  <si>
    <t xml:space="preserve">            Текущий и капитальный ремонт муниципального жилищного фонда</t>
  </si>
  <si>
    <t>2040010030</t>
  </si>
  <si>
    <t xml:space="preserve">          Реализация мероприятий по энергосбережению и повышению энергетической эффективности</t>
  </si>
  <si>
    <t>20А0000000</t>
  </si>
  <si>
    <t xml:space="preserve">            Мероприятия по энергосбережению и повышению энергетической эффективности на объектах муниципальной собственности</t>
  </si>
  <si>
    <t>20А0010010</t>
  </si>
  <si>
    <t xml:space="preserve">          Создание условий для повышения качества и комфорта территорий муниципальных образований Республики Саха (Якутия)</t>
  </si>
  <si>
    <t>2310000000</t>
  </si>
  <si>
    <t xml:space="preserve">            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</si>
  <si>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23100L5550</t>
  </si>
  <si>
    <t xml:space="preserve">            Поддержка государственных программ субъектов Pоссийской Федерации и муниципальных программ формирования современной городской среды</t>
  </si>
  <si>
    <t>231F255550</t>
  </si>
  <si>
    <t xml:space="preserve">            Содержание и ремонт объектов уличного освещения</t>
  </si>
  <si>
    <t>2320010010</t>
  </si>
  <si>
    <t xml:space="preserve">            Очистка и посадка зеленой зоны</t>
  </si>
  <si>
    <t>2320010020</t>
  </si>
  <si>
    <t xml:space="preserve">            Организация ритуальных услуг и содержание мест захоронения</t>
  </si>
  <si>
    <t>2320010030</t>
  </si>
  <si>
    <t xml:space="preserve">            Содержание скверов и площадей</t>
  </si>
  <si>
    <t>2320010040</t>
  </si>
  <si>
    <t xml:space="preserve">            Прочие мероприятия по благоустройству</t>
  </si>
  <si>
    <t>2320010090</t>
  </si>
  <si>
    <t xml:space="preserve">            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ГБ).</t>
  </si>
  <si>
    <t>2320062650</t>
  </si>
  <si>
    <t xml:space="preserve">            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</si>
  <si>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23200S2650</t>
  </si>
  <si>
    <t xml:space="preserve">          Обеспечивающая подпрограмма</t>
  </si>
  <si>
    <t>1810000000</t>
  </si>
  <si>
    <t>1810022001</t>
  </si>
  <si>
    <t xml:space="preserve">        Реализация молодежной политики и патриотического воспитания граждан</t>
  </si>
  <si>
    <t>1100000000</t>
  </si>
  <si>
    <t xml:space="preserve">          Создание условий для развития потенциала подрастающего поколения, молодежи</t>
  </si>
  <si>
    <t>1120000000</t>
  </si>
  <si>
    <t xml:space="preserve">            Организация и проведение мероприятий в области муниципальной молодежной политики</t>
  </si>
  <si>
    <t>1120011020</t>
  </si>
  <si>
    <t xml:space="preserve">          Воспитание патриотизма у граждан -национальная идея государства</t>
  </si>
  <si>
    <t>1130000000</t>
  </si>
  <si>
    <t xml:space="preserve">            Организация, проведение мероприятий по гражданско-патриотическому воспитанию молодежи</t>
  </si>
  <si>
    <t>1130011010</t>
  </si>
  <si>
    <t xml:space="preserve">            Организация деятельности волонтеров</t>
  </si>
  <si>
    <t>1130011040</t>
  </si>
  <si>
    <t xml:space="preserve">          Семейная политика</t>
  </si>
  <si>
    <t>1150000000</t>
  </si>
  <si>
    <t xml:space="preserve">            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</t>
  </si>
  <si>
    <t>1150011010</t>
  </si>
  <si>
    <t xml:space="preserve">          Сохранение культурного и исторического наследия, расширение доступа населения к культурным ценностям и информации</t>
  </si>
  <si>
    <t>1030000000</t>
  </si>
  <si>
    <t xml:space="preserve">            Создание современной модели библиотечных фондов</t>
  </si>
  <si>
    <t>1030110001</t>
  </si>
  <si>
    <t xml:space="preserve">          Модернизация и укрепление ресурсов  учреждений культуры и искусства</t>
  </si>
  <si>
    <t>1070000000</t>
  </si>
  <si>
    <t xml:space="preserve">            Укрепление материально-технической базы учреждений культуры и искусства</t>
  </si>
  <si>
    <t>1070010001</t>
  </si>
  <si>
    <t xml:space="preserve">        Развитие физической культуры и спорта</t>
  </si>
  <si>
    <t>1400000000</t>
  </si>
  <si>
    <t>1410000000</t>
  </si>
  <si>
    <t>1410022001</t>
  </si>
  <si>
    <t xml:space="preserve">          Развитие массового спорта</t>
  </si>
  <si>
    <t>1420000000</t>
  </si>
  <si>
    <t xml:space="preserve">            Организация и проведение физкультурно-оздоровительных и спортивно-массовых мероприятий</t>
  </si>
  <si>
    <t>1420010010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</si>
  <si>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</si>
  <si>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>1420010020</t>
  </si>
  <si>
    <t xml:space="preserve">            Оснащение спортивным инвентарем и оборудованием имеющихся и вновь введенных спортивных объектов</t>
  </si>
  <si>
    <t>1420010050</t>
  </si>
  <si>
    <t>Исполнение расходов бюджета муниципального образования "Город Мирный" за 2019 год по ведомственной структуре расходов бюджета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</si>
  <si>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</si>
  <si>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</si>
  <si>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Невыясненные поступления, зачисляемые в бюджеты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</si>
  <si>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</si>
  <si>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801 1 11 05070 00 0000 120</t>
  </si>
  <si>
    <t>801 1 11 05075 13 0000 120</t>
  </si>
  <si>
    <t>801 1 17 01050 13 0000 180</t>
  </si>
  <si>
    <t>801 2 02 25555 13 0000 150</t>
  </si>
  <si>
    <t>801 2 02 20077 13 6400 150</t>
  </si>
  <si>
    <t>801 2 02 29999 13 6265 150</t>
  </si>
  <si>
    <t>801 2 18 05030 13 0000 150</t>
  </si>
  <si>
    <t>801 2 19 60010 13 0000 150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</si>
  <si>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</si>
  <si>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</si>
  <si>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</si>
  <si>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</si>
  <si>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</si>
  <si>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</si>
  <si>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</si>
  <si>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100 1 03 02260 01 0000 110</t>
  </si>
  <si>
    <t>000 1 13 00000 00 0000 000</t>
  </si>
  <si>
    <t>001 1 16 51040 02 0000 140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</si>
  <si>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</si>
  <si>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поступления от денежных взысканий (штрафов) и иных сумм в возмещение ущерба, зачисляемого в бюджеты поселений</t>
  </si>
  <si>
    <t>801 2 07 05030 13 0000 180</t>
  </si>
  <si>
    <t xml:space="preserve">Исполнение доходов бюджета муниципального образования "Город Мирный" за 2019 год по кодам классификации доходов бюджетов
</t>
  </si>
  <si>
    <t>801 2 02 30024 13 6336 150</t>
  </si>
  <si>
    <t>801 2 02 45160 13 0000 150</t>
  </si>
  <si>
    <t>182 1 05 03010 01 0000 110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</si>
</sst>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?_р_._-;_-@_-"/>
    <numFmt numFmtId="183" formatCode="#,##0.0"/>
    <numFmt numFmtId="184" formatCode="#,##0.00_р_."/>
    <numFmt numFmtId="185" formatCode="0.0"/>
    <numFmt numFmtId="186" formatCode="#,##0.0_ ;\ "/>
    <numFmt numFmtId="187" formatCode="0.000"/>
    <numFmt numFmtId="188" formatCode="#,##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_(* #,##0.000_);_(* \(#,##0.000\);_(* &quot;-&quot;??_);_(@_)"/>
    <numFmt numFmtId="200" formatCode="#,##0_ ;\-#,##0\ "/>
    <numFmt numFmtId="201" formatCode="_-* #,##0.000_р_._-;\-* #,##0.000_р_._-;_-* &quot;-&quot;???_р_._-;_-@_-"/>
    <numFmt numFmtId="202" formatCode="_-* #,##0.00_р_._-;\-* #,##0.00_р_._-;_-* &quot;-&quot;???_р_._-;_-@_-"/>
    <numFmt numFmtId="203" formatCode="#,##0.00&quot;р.&quot;"/>
    <numFmt numFmtId="204" formatCode="[$-FC19]d\ mmmm\ yyyy\ &quot;г.&quot;"/>
    <numFmt numFmtId="205" formatCode="_(* #,##0.0_);_(* \(#,##0.0\);_(* &quot;-&quot;??_);_(@_)"/>
    <numFmt numFmtId="206" formatCode="_(* #,##0_);_(* \(#,##0\);_(* &quot;-&quot;??_);_(@_)"/>
    <numFmt numFmtId="207" formatCode="_-* #,##0_р_._-;\-* #,##0_р_._-;_-* &quot;-&quot;??_р_._-;_-@_-"/>
    <numFmt numFmtId="208" formatCode="_-* #,##0.00[$р.-419]_-;\-* #,##0.00[$р.-419]_-;_-* &quot;-&quot;??[$р.-419]_-;_-@_-"/>
    <numFmt numFmtId="209" formatCode="#,##0_р_."/>
    <numFmt numFmtId="210" formatCode="#,##0.0_р_.;[Red]\-#,##0.0_р_."/>
    <numFmt numFmtId="211" formatCode="#,##0.00_ ;\-#,##0.00\ "/>
    <numFmt numFmtId="212" formatCode="#,##0.000_ ;\-#,##0.000\ "/>
    <numFmt numFmtId="213" formatCode="#,##0.0_ ;\-#,##0.0\ "/>
    <numFmt numFmtId="214" formatCode="_-* #,##0.0_р_._-;\-* #,##0.0_р_._-;_-* &quot;-&quot;?_р_._-;_-@_-"/>
    <numFmt numFmtId="215" formatCode="[$-419]d\ mmm;@"/>
  </numFmts>
  <fonts count="76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i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>
      <alignment/>
      <protection/>
    </xf>
    <xf numFmtId="49" fontId="55" fillId="0" borderId="1">
      <alignment vertical="top" wrapText="1"/>
      <protection/>
    </xf>
    <xf numFmtId="1" fontId="55" fillId="0" borderId="1">
      <alignment horizontal="center" vertical="top" shrinkToFit="1"/>
      <protection/>
    </xf>
    <xf numFmtId="0" fontId="55" fillId="0" borderId="1">
      <alignment horizontal="center" vertical="center" wrapText="1"/>
      <protection/>
    </xf>
    <xf numFmtId="49" fontId="55" fillId="0" borderId="1">
      <alignment horizontal="center" vertical="top" shrinkToFit="1"/>
      <protection/>
    </xf>
    <xf numFmtId="0" fontId="56" fillId="0" borderId="1">
      <alignment horizontal="left"/>
      <protection/>
    </xf>
    <xf numFmtId="4" fontId="56" fillId="20" borderId="1">
      <alignment horizontal="right" vertical="top" shrinkToFit="1"/>
      <protection/>
    </xf>
    <xf numFmtId="0" fontId="56" fillId="0" borderId="1">
      <alignment vertical="top" wrapText="1"/>
      <protection/>
    </xf>
    <xf numFmtId="4" fontId="56" fillId="21" borderId="1">
      <alignment horizontal="right" vertical="top" shrinkToFit="1"/>
      <protection/>
    </xf>
    <xf numFmtId="0" fontId="57" fillId="0" borderId="1">
      <alignment vertical="top" wrapText="1"/>
      <protection/>
    </xf>
    <xf numFmtId="4" fontId="57" fillId="21" borderId="1">
      <alignment horizontal="right" vertical="top" shrinkToFit="1"/>
      <protection/>
    </xf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" fillId="0" borderId="2">
      <alignment horizontal="left" vertical="center" wrapText="1"/>
      <protection/>
    </xf>
    <xf numFmtId="0" fontId="12" fillId="0" borderId="2">
      <alignment horizontal="left" vertical="center" wrapText="1" indent="1"/>
      <protection/>
    </xf>
    <xf numFmtId="0" fontId="58" fillId="28" borderId="3" applyNumberFormat="0" applyAlignment="0" applyProtection="0"/>
    <xf numFmtId="0" fontId="58" fillId="28" borderId="3" applyNumberFormat="0" applyAlignment="0" applyProtection="0"/>
    <xf numFmtId="0" fontId="59" fillId="29" borderId="4" applyNumberFormat="0" applyAlignment="0" applyProtection="0"/>
    <xf numFmtId="0" fontId="59" fillId="29" borderId="4" applyNumberFormat="0" applyAlignment="0" applyProtection="0"/>
    <xf numFmtId="0" fontId="60" fillId="29" borderId="3" applyNumberFormat="0" applyAlignment="0" applyProtection="0"/>
    <xf numFmtId="0" fontId="60" fillId="29" borderId="3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4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52" fillId="20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5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2" xfId="0" applyFont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173" fontId="6" fillId="0" borderId="12" xfId="13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173" fontId="8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8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2" fillId="0" borderId="12" xfId="10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19" fillId="0" borderId="0" xfId="0" applyFont="1" applyFill="1" applyAlignment="1">
      <alignment/>
    </xf>
    <xf numFmtId="4" fontId="73" fillId="0" borderId="12" xfId="61" applyNumberFormat="1" applyFont="1" applyFill="1" applyBorder="1" applyProtection="1">
      <alignment horizontal="right" vertical="top" shrinkToFit="1"/>
      <protection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173" fontId="6" fillId="0" borderId="0" xfId="138" applyNumberFormat="1" applyFont="1" applyBorder="1" applyAlignment="1">
      <alignment vertical="center"/>
    </xf>
    <xf numFmtId="0" fontId="5" fillId="0" borderId="0" xfId="100" applyFont="1" applyFill="1">
      <alignment/>
      <protection/>
    </xf>
    <xf numFmtId="49" fontId="5" fillId="0" borderId="0" xfId="100" applyNumberFormat="1" applyFont="1" applyFill="1">
      <alignment/>
      <protection/>
    </xf>
    <xf numFmtId="0" fontId="0" fillId="0" borderId="0" xfId="100" applyFont="1" applyAlignment="1">
      <alignment horizontal="right"/>
      <protection/>
    </xf>
    <xf numFmtId="0" fontId="6" fillId="0" borderId="0" xfId="100" applyFont="1" applyFill="1">
      <alignment/>
      <protection/>
    </xf>
    <xf numFmtId="0" fontId="2" fillId="0" borderId="12" xfId="100" applyFont="1" applyFill="1" applyBorder="1" applyAlignment="1">
      <alignment horizontal="center" vertical="center" wrapText="1"/>
      <protection/>
    </xf>
    <xf numFmtId="49" fontId="2" fillId="0" borderId="12" xfId="100" applyNumberFormat="1" applyFont="1" applyFill="1" applyBorder="1" applyAlignment="1">
      <alignment horizontal="center" vertical="center" wrapText="1"/>
      <protection/>
    </xf>
    <xf numFmtId="0" fontId="5" fillId="0" borderId="0" xfId="100" applyFont="1" applyFill="1" applyAlignment="1">
      <alignment vertical="center"/>
      <protection/>
    </xf>
    <xf numFmtId="0" fontId="7" fillId="0" borderId="12" xfId="100" applyFont="1" applyFill="1" applyBorder="1" applyAlignment="1">
      <alignment horizontal="center" vertical="center" wrapText="1"/>
      <protection/>
    </xf>
    <xf numFmtId="49" fontId="7" fillId="0" borderId="12" xfId="100" applyNumberFormat="1" applyFont="1" applyFill="1" applyBorder="1" applyAlignment="1">
      <alignment horizontal="center" vertical="center" wrapText="1"/>
      <protection/>
    </xf>
    <xf numFmtId="3" fontId="7" fillId="0" borderId="12" xfId="100" applyNumberFormat="1" applyFont="1" applyFill="1" applyBorder="1" applyAlignment="1">
      <alignment horizontal="center" vertical="center" wrapText="1"/>
      <protection/>
    </xf>
    <xf numFmtId="0" fontId="8" fillId="0" borderId="12" xfId="100" applyFont="1" applyFill="1" applyBorder="1" applyAlignment="1">
      <alignment horizontal="center" vertical="center" wrapText="1"/>
      <protection/>
    </xf>
    <xf numFmtId="49" fontId="8" fillId="0" borderId="12" xfId="100" applyNumberFormat="1" applyFont="1" applyFill="1" applyBorder="1" applyAlignment="1">
      <alignment horizontal="center" vertical="center" wrapText="1"/>
      <protection/>
    </xf>
    <xf numFmtId="3" fontId="8" fillId="0" borderId="12" xfId="100" applyNumberFormat="1" applyFont="1" applyFill="1" applyBorder="1" applyAlignment="1">
      <alignment horizontal="center" vertical="center" wrapText="1"/>
      <protection/>
    </xf>
    <xf numFmtId="0" fontId="2" fillId="35" borderId="12" xfId="100" applyFont="1" applyFill="1" applyBorder="1" applyAlignment="1">
      <alignment horizontal="left" vertical="center" wrapText="1"/>
      <protection/>
    </xf>
    <xf numFmtId="49" fontId="2" fillId="36" borderId="12" xfId="100" applyNumberFormat="1" applyFont="1" applyFill="1" applyBorder="1" applyAlignment="1">
      <alignment horizontal="center"/>
      <protection/>
    </xf>
    <xf numFmtId="49" fontId="2" fillId="36" borderId="12" xfId="100" applyNumberFormat="1" applyFont="1" applyFill="1" applyBorder="1" applyAlignment="1">
      <alignment/>
      <protection/>
    </xf>
    <xf numFmtId="49" fontId="13" fillId="36" borderId="12" xfId="100" applyNumberFormat="1" applyFont="1" applyFill="1" applyBorder="1" applyAlignment="1">
      <alignment/>
      <protection/>
    </xf>
    <xf numFmtId="4" fontId="2" fillId="36" borderId="12" xfId="100" applyNumberFormat="1" applyFont="1" applyFill="1" applyBorder="1" applyAlignment="1">
      <alignment/>
      <protection/>
    </xf>
    <xf numFmtId="0" fontId="8" fillId="0" borderId="12" xfId="100" applyFont="1" applyFill="1" applyBorder="1" applyAlignment="1">
      <alignment wrapText="1"/>
      <protection/>
    </xf>
    <xf numFmtId="49" fontId="8" fillId="0" borderId="12" xfId="100" applyNumberFormat="1" applyFont="1" applyFill="1" applyBorder="1" applyAlignment="1">
      <alignment/>
      <protection/>
    </xf>
    <xf numFmtId="49" fontId="6" fillId="0" borderId="12" xfId="100" applyNumberFormat="1" applyFont="1" applyFill="1" applyBorder="1" applyAlignment="1">
      <alignment/>
      <protection/>
    </xf>
    <xf numFmtId="4" fontId="8" fillId="0" borderId="12" xfId="100" applyNumberFormat="1" applyFont="1" applyFill="1" applyBorder="1" applyAlignment="1">
      <alignment/>
      <protection/>
    </xf>
    <xf numFmtId="0" fontId="2" fillId="36" borderId="12" xfId="100" applyFont="1" applyFill="1" applyBorder="1" applyAlignment="1">
      <alignment wrapText="1"/>
      <protection/>
    </xf>
    <xf numFmtId="49" fontId="13" fillId="36" borderId="12" xfId="100" applyNumberFormat="1" applyFont="1" applyFill="1" applyBorder="1" applyAlignment="1">
      <alignment horizontal="center"/>
      <protection/>
    </xf>
    <xf numFmtId="0" fontId="2" fillId="35" borderId="12" xfId="100" applyFont="1" applyFill="1" applyBorder="1" applyAlignment="1">
      <alignment wrapText="1"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4" fillId="0" borderId="1" xfId="64" applyFont="1">
      <alignment vertical="top" wrapText="1"/>
      <protection/>
    </xf>
    <xf numFmtId="1" fontId="74" fillId="0" borderId="1" xfId="57" applyFont="1">
      <alignment horizontal="center" vertical="top" shrinkToFit="1"/>
      <protection/>
    </xf>
    <xf numFmtId="4" fontId="74" fillId="0" borderId="1" xfId="65" applyFont="1" applyFill="1">
      <alignment horizontal="right" vertical="top" shrinkToFit="1"/>
      <protection/>
    </xf>
    <xf numFmtId="0" fontId="73" fillId="0" borderId="1" xfId="64" applyFont="1">
      <alignment vertical="top" wrapText="1"/>
      <protection/>
    </xf>
    <xf numFmtId="1" fontId="73" fillId="0" borderId="1" xfId="57" applyFont="1">
      <alignment horizontal="center" vertical="top" shrinkToFit="1"/>
      <protection/>
    </xf>
    <xf numFmtId="4" fontId="73" fillId="0" borderId="1" xfId="65" applyFont="1" applyFill="1">
      <alignment horizontal="right" vertical="top" shrinkToFit="1"/>
      <protection/>
    </xf>
    <xf numFmtId="0" fontId="13" fillId="0" borderId="0" xfId="100" applyFont="1" applyFill="1">
      <alignment/>
      <protection/>
    </xf>
    <xf numFmtId="4" fontId="75" fillId="35" borderId="1" xfId="63" applyFont="1" applyFill="1">
      <alignment horizontal="right" vertical="top" shrinkToFit="1"/>
      <protection/>
    </xf>
    <xf numFmtId="49" fontId="2" fillId="35" borderId="12" xfId="100" applyNumberFormat="1" applyFont="1" applyFill="1" applyBorder="1" applyAlignment="1">
      <alignment horizontal="center"/>
      <protection/>
    </xf>
    <xf numFmtId="49" fontId="2" fillId="35" borderId="12" xfId="104" applyNumberFormat="1" applyFont="1" applyFill="1" applyBorder="1" applyAlignment="1">
      <alignment horizontal="center"/>
      <protection/>
    </xf>
    <xf numFmtId="49" fontId="2" fillId="35" borderId="19" xfId="100" applyNumberFormat="1" applyFont="1" applyFill="1" applyBorder="1" applyAlignment="1">
      <alignment horizontal="center"/>
      <protection/>
    </xf>
    <xf numFmtId="0" fontId="73" fillId="0" borderId="1" xfId="64" applyFont="1" applyFill="1">
      <alignment vertical="top" wrapText="1"/>
      <protection/>
    </xf>
    <xf numFmtId="1" fontId="74" fillId="0" borderId="1" xfId="57" applyFont="1" applyFill="1">
      <alignment horizontal="center" vertical="top" shrinkToFit="1"/>
      <protection/>
    </xf>
    <xf numFmtId="0" fontId="74" fillId="0" borderId="1" xfId="64" applyFont="1" applyFill="1">
      <alignment vertical="top" wrapText="1"/>
      <protection/>
    </xf>
    <xf numFmtId="1" fontId="73" fillId="0" borderId="1" xfId="57" applyFont="1" applyFill="1">
      <alignment horizontal="center" vertical="top" shrinkToFit="1"/>
      <protection/>
    </xf>
    <xf numFmtId="0" fontId="8" fillId="0" borderId="0" xfId="100" applyFont="1" applyFill="1">
      <alignment/>
      <protection/>
    </xf>
    <xf numFmtId="0" fontId="9" fillId="0" borderId="0" xfId="100" applyFont="1" applyFill="1">
      <alignment/>
      <protection/>
    </xf>
    <xf numFmtId="49" fontId="6" fillId="0" borderId="0" xfId="100" applyNumberFormat="1" applyFont="1" applyFill="1">
      <alignment/>
      <protection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 readingOrder="1"/>
    </xf>
    <xf numFmtId="0" fontId="16" fillId="0" borderId="12" xfId="0" applyFont="1" applyBorder="1" applyAlignment="1">
      <alignment horizontal="center" wrapText="1"/>
    </xf>
    <xf numFmtId="0" fontId="16" fillId="37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4" fontId="16" fillId="37" borderId="1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4" fontId="16" fillId="37" borderId="12" xfId="163" applyNumberFormat="1" applyFont="1" applyFill="1" applyBorder="1" applyAlignment="1">
      <alignment horizontal="right" vertical="center"/>
    </xf>
    <xf numFmtId="3" fontId="16" fillId="0" borderId="12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3" fontId="25" fillId="0" borderId="12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2" xfId="104" applyFont="1" applyBorder="1" applyAlignment="1">
      <alignment horizontal="left" vertical="center" wrapText="1"/>
      <protection/>
    </xf>
    <xf numFmtId="0" fontId="25" fillId="0" borderId="12" xfId="104" applyFont="1" applyBorder="1" applyAlignment="1">
      <alignment horizontal="center" vertical="center"/>
      <protection/>
    </xf>
    <xf numFmtId="4" fontId="25" fillId="37" borderId="12" xfId="0" applyNumberFormat="1" applyFont="1" applyFill="1" applyBorder="1" applyAlignment="1">
      <alignment horizontal="right" vertical="center" wrapText="1"/>
    </xf>
    <xf numFmtId="0" fontId="25" fillId="0" borderId="12" xfId="103" applyFont="1" applyBorder="1" applyAlignment="1">
      <alignment horizontal="justify" vertical="top" wrapText="1"/>
      <protection/>
    </xf>
    <xf numFmtId="0" fontId="25" fillId="0" borderId="12" xfId="103" applyFont="1" applyBorder="1" applyAlignment="1">
      <alignment horizontal="center" vertical="top" wrapText="1"/>
      <protection/>
    </xf>
    <xf numFmtId="4" fontId="25" fillId="37" borderId="12" xfId="100" applyNumberFormat="1" applyFont="1" applyFill="1" applyBorder="1" applyAlignment="1">
      <alignment horizontal="right" vertical="center"/>
      <protection/>
    </xf>
    <xf numFmtId="0" fontId="16" fillId="0" borderId="12" xfId="103" applyFont="1" applyBorder="1" applyAlignment="1">
      <alignment horizontal="justify" vertical="top" wrapText="1"/>
      <protection/>
    </xf>
    <xf numFmtId="0" fontId="16" fillId="0" borderId="12" xfId="103" applyFont="1" applyBorder="1" applyAlignment="1">
      <alignment horizontal="center" vertical="top" wrapText="1"/>
      <protection/>
    </xf>
    <xf numFmtId="4" fontId="16" fillId="37" borderId="12" xfId="100" applyNumberFormat="1" applyFont="1" applyFill="1" applyBorder="1" applyAlignment="1">
      <alignment horizontal="right" vertical="center"/>
      <protection/>
    </xf>
    <xf numFmtId="3" fontId="25" fillId="0" borderId="12" xfId="103" applyNumberFormat="1" applyFont="1" applyBorder="1" applyAlignment="1">
      <alignment horizontal="left" vertical="center" wrapText="1"/>
      <protection/>
    </xf>
    <xf numFmtId="0" fontId="25" fillId="0" borderId="12" xfId="103" applyFont="1" applyBorder="1" applyAlignment="1">
      <alignment horizontal="center" vertical="center"/>
      <protection/>
    </xf>
    <xf numFmtId="3" fontId="16" fillId="0" borderId="12" xfId="103" applyNumberFormat="1" applyFont="1" applyBorder="1" applyAlignment="1">
      <alignment horizontal="left" vertical="center" wrapText="1"/>
      <protection/>
    </xf>
    <xf numFmtId="0" fontId="16" fillId="0" borderId="12" xfId="103" applyFont="1" applyBorder="1" applyAlignment="1">
      <alignment horizontal="center" vertical="center"/>
      <protection/>
    </xf>
    <xf numFmtId="4" fontId="16" fillId="37" borderId="12" xfId="0" applyNumberFormat="1" applyFont="1" applyFill="1" applyBorder="1" applyAlignment="1">
      <alignment horizontal="right" vertical="center"/>
    </xf>
    <xf numFmtId="3" fontId="16" fillId="37" borderId="12" xfId="0" applyNumberFormat="1" applyFont="1" applyFill="1" applyBorder="1" applyAlignment="1">
      <alignment horizontal="left" vertical="center" wrapText="1"/>
    </xf>
    <xf numFmtId="0" fontId="16" fillId="37" borderId="12" xfId="0" applyFont="1" applyFill="1" applyBorder="1" applyAlignment="1">
      <alignment horizontal="center" vertical="center"/>
    </xf>
    <xf numFmtId="4" fontId="25" fillId="37" borderId="12" xfId="0" applyNumberFormat="1" applyFont="1" applyFill="1" applyBorder="1" applyAlignment="1">
      <alignment horizontal="right" vertical="center"/>
    </xf>
    <xf numFmtId="3" fontId="25" fillId="37" borderId="12" xfId="0" applyNumberFormat="1" applyFont="1" applyFill="1" applyBorder="1" applyAlignment="1">
      <alignment horizontal="left" vertical="center" wrapText="1"/>
    </xf>
    <xf numFmtId="0" fontId="25" fillId="37" borderId="12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4" fontId="25" fillId="37" borderId="12" xfId="163" applyNumberFormat="1" applyFont="1" applyFill="1" applyBorder="1" applyAlignment="1">
      <alignment horizontal="right" vertical="center"/>
    </xf>
    <xf numFmtId="2" fontId="25" fillId="0" borderId="12" xfId="0" applyNumberFormat="1" applyFont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left" vertical="center" wrapText="1"/>
    </xf>
    <xf numFmtId="2" fontId="16" fillId="37" borderId="12" xfId="0" applyNumberFormat="1" applyFont="1" applyFill="1" applyBorder="1" applyAlignment="1">
      <alignment horizontal="center" vertical="center" wrapText="1"/>
    </xf>
    <xf numFmtId="3" fontId="25" fillId="0" borderId="12" xfId="111" applyNumberFormat="1" applyFont="1" applyBorder="1" applyAlignment="1">
      <alignment horizontal="left" vertical="center" wrapText="1"/>
      <protection/>
    </xf>
    <xf numFmtId="0" fontId="25" fillId="0" borderId="12" xfId="111" applyFont="1" applyBorder="1" applyAlignment="1">
      <alignment horizontal="center" vertical="center" wrapText="1"/>
      <protection/>
    </xf>
    <xf numFmtId="3" fontId="16" fillId="37" borderId="12" xfId="111" applyNumberFormat="1" applyFont="1" applyFill="1" applyBorder="1" applyAlignment="1">
      <alignment horizontal="left" vertical="center" wrapText="1"/>
      <protection/>
    </xf>
    <xf numFmtId="0" fontId="16" fillId="37" borderId="12" xfId="111" applyFont="1" applyFill="1" applyBorder="1" applyAlignment="1">
      <alignment horizontal="center" vertical="center" wrapText="1"/>
      <protection/>
    </xf>
    <xf numFmtId="3" fontId="25" fillId="0" borderId="12" xfId="0" applyNumberFormat="1" applyFont="1" applyBorder="1" applyAlignment="1">
      <alignment vertical="top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37" borderId="12" xfId="111" applyFont="1" applyFill="1" applyBorder="1" applyAlignment="1">
      <alignment horizontal="center" vertical="center" wrapText="1"/>
      <protection/>
    </xf>
    <xf numFmtId="0" fontId="25" fillId="37" borderId="12" xfId="0" applyFont="1" applyFill="1" applyBorder="1" applyAlignment="1">
      <alignment horizontal="justify" vertical="top" wrapText="1"/>
    </xf>
    <xf numFmtId="0" fontId="25" fillId="37" borderId="12" xfId="0" applyFont="1" applyFill="1" applyBorder="1" applyAlignment="1">
      <alignment horizontal="center" vertical="center" wrapText="1"/>
    </xf>
    <xf numFmtId="3" fontId="25" fillId="37" borderId="12" xfId="111" applyNumberFormat="1" applyFont="1" applyFill="1" applyBorder="1" applyAlignment="1">
      <alignment horizontal="left" vertical="center" wrapText="1"/>
      <protection/>
    </xf>
    <xf numFmtId="3" fontId="16" fillId="0" borderId="12" xfId="0" applyNumberFormat="1" applyFont="1" applyBorder="1" applyAlignment="1">
      <alignment vertical="top" wrapText="1"/>
    </xf>
    <xf numFmtId="0" fontId="25" fillId="0" borderId="12" xfId="111" applyFont="1" applyBorder="1" applyAlignment="1">
      <alignment horizontal="center" vertical="center"/>
      <protection/>
    </xf>
    <xf numFmtId="0" fontId="16" fillId="37" borderId="12" xfId="111" applyFont="1" applyFill="1" applyBorder="1" applyAlignment="1">
      <alignment horizontal="left" vertical="center" wrapText="1"/>
      <protection/>
    </xf>
    <xf numFmtId="0" fontId="16" fillId="37" borderId="12" xfId="111" applyFont="1" applyFill="1" applyBorder="1" applyAlignment="1">
      <alignment horizontal="center" vertical="center"/>
      <protection/>
    </xf>
    <xf numFmtId="0" fontId="25" fillId="37" borderId="12" xfId="11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7" fillId="37" borderId="0" xfId="0" applyFont="1" applyFill="1" applyAlignment="1">
      <alignment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5" fillId="0" borderId="12" xfId="58" applyNumberFormat="1" applyFont="1" applyBorder="1" applyProtection="1">
      <alignment horizontal="center" vertical="center" wrapText="1"/>
      <protection/>
    </xf>
    <xf numFmtId="0" fontId="75" fillId="0" borderId="12" xfId="58" applyFont="1" applyBorder="1">
      <alignment horizontal="center" vertical="center" wrapText="1"/>
      <protection/>
    </xf>
    <xf numFmtId="0" fontId="73" fillId="0" borderId="12" xfId="60" applyNumberFormat="1" applyFont="1" applyBorder="1" applyProtection="1">
      <alignment horizontal="left"/>
      <protection/>
    </xf>
    <xf numFmtId="0" fontId="73" fillId="0" borderId="12" xfId="60" applyFont="1" applyBorder="1">
      <alignment horizontal="left"/>
      <protection/>
    </xf>
    <xf numFmtId="0" fontId="2" fillId="0" borderId="0" xfId="0" applyFont="1" applyAlignment="1">
      <alignment horizontal="center" wrapText="1"/>
    </xf>
  </cellXfs>
  <cellStyles count="15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— акцент1" xfId="19"/>
    <cellStyle name="20% - Акцент1 2" xfId="20"/>
    <cellStyle name="20% — акцент2" xfId="21"/>
    <cellStyle name="20% - Акцент2 2" xfId="22"/>
    <cellStyle name="20% — акцент3" xfId="23"/>
    <cellStyle name="20% - Акцент3 2" xfId="24"/>
    <cellStyle name="20% — акцент4" xfId="25"/>
    <cellStyle name="20% - Акцент4 2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— акцент2" xfId="33"/>
    <cellStyle name="40% - Акцент2 2" xfId="34"/>
    <cellStyle name="40% — акцент3" xfId="35"/>
    <cellStyle name="40% - Акцент3 2" xfId="36"/>
    <cellStyle name="40% — акцент4" xfId="37"/>
    <cellStyle name="40% - Акцент4 2" xfId="38"/>
    <cellStyle name="40% — акцент5" xfId="39"/>
    <cellStyle name="40% - Акцент5 2" xfId="40"/>
    <cellStyle name="40% — акцент6" xfId="41"/>
    <cellStyle name="40% - Акцент6 2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Normal" xfId="55"/>
    <cellStyle name="st15" xfId="56"/>
    <cellStyle name="xl26" xfId="57"/>
    <cellStyle name="xl28" xfId="58"/>
    <cellStyle name="xl31" xfId="59"/>
    <cellStyle name="xl35" xfId="60"/>
    <cellStyle name="xl36" xfId="61"/>
    <cellStyle name="xl40" xfId="62"/>
    <cellStyle name="xl41" xfId="63"/>
    <cellStyle name="xl61" xfId="64"/>
    <cellStyle name="xl64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Анна1" xfId="78"/>
    <cellStyle name="Анна2" xfId="79"/>
    <cellStyle name="Ввод " xfId="80"/>
    <cellStyle name="Ввод  2" xfId="81"/>
    <cellStyle name="Вывод" xfId="82"/>
    <cellStyle name="Вывод 2" xfId="83"/>
    <cellStyle name="Вычисление" xfId="84"/>
    <cellStyle name="Вычисление 2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ейтральный" xfId="98"/>
    <cellStyle name="Нейтральный 2" xfId="99"/>
    <cellStyle name="Обычный 10" xfId="100"/>
    <cellStyle name="Обычный 11" xfId="101"/>
    <cellStyle name="Обычный 15" xfId="102"/>
    <cellStyle name="Обычный 2" xfId="103"/>
    <cellStyle name="Обычный 2 2" xfId="104"/>
    <cellStyle name="Обычный 2 2 2" xfId="105"/>
    <cellStyle name="Обычный 2 2 3" xfId="106"/>
    <cellStyle name="Обычный 2 3" xfId="107"/>
    <cellStyle name="Обычный 3" xfId="108"/>
    <cellStyle name="Обычный 3 3" xfId="109"/>
    <cellStyle name="Обычный 4" xfId="110"/>
    <cellStyle name="Обычный 4 2" xfId="111"/>
    <cellStyle name="Обычный 4 2 2" xfId="112"/>
    <cellStyle name="Обычный 5" xfId="113"/>
    <cellStyle name="Обычный 5 2" xfId="114"/>
    <cellStyle name="Обычный 5 3" xfId="115"/>
    <cellStyle name="Обычный 6" xfId="116"/>
    <cellStyle name="Обычный 7" xfId="117"/>
    <cellStyle name="Обычный 7 2" xfId="118"/>
    <cellStyle name="Обычный 7 2 2" xfId="119"/>
    <cellStyle name="Обычный 8" xfId="120"/>
    <cellStyle name="Обычный 8 2" xfId="121"/>
    <cellStyle name="Обычный 8 2 2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Процентный 2" xfId="132"/>
    <cellStyle name="Связанная ячейка" xfId="133"/>
    <cellStyle name="Связанная ячейка 2" xfId="134"/>
    <cellStyle name="Стиль 1" xfId="135"/>
    <cellStyle name="Текст предупреждения" xfId="136"/>
    <cellStyle name="Текст предупреждения 2" xfId="137"/>
    <cellStyle name="Comma" xfId="138"/>
    <cellStyle name="Comma [0]" xfId="139"/>
    <cellStyle name="Финансовый 10" xfId="140"/>
    <cellStyle name="Финансовый 11" xfId="141"/>
    <cellStyle name="Финансовый 12" xfId="142"/>
    <cellStyle name="Финансовый 12 2" xfId="143"/>
    <cellStyle name="Финансовый 12 3" xfId="144"/>
    <cellStyle name="Финансовый 12 4" xfId="145"/>
    <cellStyle name="Финансовый 13" xfId="146"/>
    <cellStyle name="Финансовый 14" xfId="147"/>
    <cellStyle name="Финансовый 14 2" xfId="148"/>
    <cellStyle name="Финансовый 15" xfId="149"/>
    <cellStyle name="Финансовый 16" xfId="150"/>
    <cellStyle name="Финансовый 17" xfId="151"/>
    <cellStyle name="Финансовый 2" xfId="152"/>
    <cellStyle name="Финансовый 2 2" xfId="153"/>
    <cellStyle name="Финансовый 2 3" xfId="154"/>
    <cellStyle name="Финансовый 2 4" xfId="155"/>
    <cellStyle name="Финансовый 3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7 2" xfId="161"/>
    <cellStyle name="Финансовый 7 2 2" xfId="162"/>
    <cellStyle name="Финансовый 7 2 3" xfId="163"/>
    <cellStyle name="Финансовый 7 2 4" xfId="164"/>
    <cellStyle name="Финансовый 7 2 5" xfId="165"/>
    <cellStyle name="Финансовый 8" xfId="166"/>
    <cellStyle name="Финансовый 9" xfId="167"/>
    <cellStyle name="Финансовый 9 2" xfId="168"/>
    <cellStyle name="Финансовый 9 2 2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tabSelected="1" zoomScale="70" zoomScaleNormal="70" zoomScaleSheetLayoutView="70" zoomScalePageLayoutView="0" workbookViewId="0" topLeftCell="A1">
      <selection activeCell="B20" sqref="B20"/>
    </sheetView>
  </sheetViews>
  <sheetFormatPr defaultColWidth="9.140625" defaultRowHeight="12.75" outlineLevelRow="1"/>
  <cols>
    <col min="1" max="1" width="207.57421875" style="78" customWidth="1"/>
    <col min="2" max="2" width="45.140625" style="145" customWidth="1"/>
    <col min="3" max="3" width="28.57421875" style="144" customWidth="1"/>
    <col min="4" max="16384" width="9.140625" style="79" customWidth="1"/>
  </cols>
  <sheetData>
    <row r="1" spans="1:3" ht="15.75">
      <c r="A1" s="19"/>
      <c r="B1" s="78"/>
      <c r="C1" s="27" t="s">
        <v>69</v>
      </c>
    </row>
    <row r="2" spans="1:3" ht="15.75">
      <c r="A2" s="19"/>
      <c r="B2" s="78"/>
      <c r="C2" s="27" t="s">
        <v>70</v>
      </c>
    </row>
    <row r="3" spans="1:3" ht="15.75">
      <c r="A3" s="80"/>
      <c r="B3" s="78"/>
      <c r="C3" s="81" t="s">
        <v>195</v>
      </c>
    </row>
    <row r="4" spans="1:3" ht="22.5" customHeight="1">
      <c r="A4" s="79"/>
      <c r="B4" s="78"/>
      <c r="C4" s="79"/>
    </row>
    <row r="5" spans="1:3" s="82" customFormat="1" ht="44.25" customHeight="1">
      <c r="A5" s="150" t="s">
        <v>455</v>
      </c>
      <c r="B5" s="150"/>
      <c r="C5" s="150"/>
    </row>
    <row r="6" spans="1:3" s="82" customFormat="1" ht="12.75" customHeight="1">
      <c r="A6" s="83"/>
      <c r="B6" s="84"/>
      <c r="C6" s="27" t="s">
        <v>23</v>
      </c>
    </row>
    <row r="7" spans="1:3" s="82" customFormat="1" ht="68.25" customHeight="1">
      <c r="A7" s="85" t="s">
        <v>109</v>
      </c>
      <c r="B7" s="85" t="s">
        <v>108</v>
      </c>
      <c r="C7" s="85" t="s">
        <v>33</v>
      </c>
    </row>
    <row r="8" spans="1:3" s="82" customFormat="1" ht="20.25">
      <c r="A8" s="86">
        <v>1</v>
      </c>
      <c r="B8" s="86">
        <v>2</v>
      </c>
      <c r="C8" s="87">
        <v>3</v>
      </c>
    </row>
    <row r="9" spans="1:3" s="91" customFormat="1" ht="20.25">
      <c r="A9" s="88" t="s">
        <v>9</v>
      </c>
      <c r="B9" s="89" t="s">
        <v>58</v>
      </c>
      <c r="C9" s="90">
        <f>C10+C27</f>
        <v>578091938.5699999</v>
      </c>
    </row>
    <row r="10" spans="1:3" s="91" customFormat="1" ht="20.25" customHeight="1">
      <c r="A10" s="88" t="s">
        <v>10</v>
      </c>
      <c r="B10" s="89"/>
      <c r="C10" s="92">
        <f>C11+C18+C20+C13+C25</f>
        <v>501113845.48999995</v>
      </c>
    </row>
    <row r="11" spans="1:3" s="94" customFormat="1" ht="24.75" customHeight="1">
      <c r="A11" s="93" t="s">
        <v>11</v>
      </c>
      <c r="B11" s="89" t="s">
        <v>41</v>
      </c>
      <c r="C11" s="92">
        <f>C12</f>
        <v>362790927.06</v>
      </c>
    </row>
    <row r="12" spans="1:3" s="82" customFormat="1" ht="27" customHeight="1">
      <c r="A12" s="95" t="s">
        <v>12</v>
      </c>
      <c r="B12" s="96" t="s">
        <v>42</v>
      </c>
      <c r="C12" s="97">
        <v>362790927.06</v>
      </c>
    </row>
    <row r="13" spans="1:3" s="100" customFormat="1" ht="33" customHeight="1">
      <c r="A13" s="98" t="s">
        <v>71</v>
      </c>
      <c r="B13" s="99" t="s">
        <v>59</v>
      </c>
      <c r="C13" s="90">
        <f>SUM(C14:C17)</f>
        <v>580362.96</v>
      </c>
    </row>
    <row r="14" spans="1:3" s="100" customFormat="1" ht="40.5">
      <c r="A14" s="101" t="s">
        <v>442</v>
      </c>
      <c r="B14" s="102" t="s">
        <v>443</v>
      </c>
      <c r="C14" s="103">
        <v>264171.42</v>
      </c>
    </row>
    <row r="15" spans="1:3" s="100" customFormat="1" ht="66" customHeight="1">
      <c r="A15" s="104" t="s">
        <v>444</v>
      </c>
      <c r="B15" s="105" t="s">
        <v>445</v>
      </c>
      <c r="C15" s="106">
        <v>1941.74</v>
      </c>
    </row>
    <row r="16" spans="1:3" s="100" customFormat="1" ht="48" customHeight="1">
      <c r="A16" s="104" t="s">
        <v>446</v>
      </c>
      <c r="B16" s="105" t="s">
        <v>447</v>
      </c>
      <c r="C16" s="106">
        <v>352933.95</v>
      </c>
    </row>
    <row r="17" spans="1:3" s="100" customFormat="1" ht="45.75" customHeight="1">
      <c r="A17" s="104" t="s">
        <v>448</v>
      </c>
      <c r="B17" s="105" t="s">
        <v>449</v>
      </c>
      <c r="C17" s="106">
        <v>-38684.15</v>
      </c>
    </row>
    <row r="18" spans="1:3" s="100" customFormat="1" ht="20.25">
      <c r="A18" s="107" t="s">
        <v>44</v>
      </c>
      <c r="B18" s="108" t="s">
        <v>43</v>
      </c>
      <c r="C18" s="109">
        <f>C19</f>
        <v>7571.77</v>
      </c>
    </row>
    <row r="19" spans="1:3" s="100" customFormat="1" ht="20.25">
      <c r="A19" s="110" t="s">
        <v>45</v>
      </c>
      <c r="B19" s="111" t="s">
        <v>458</v>
      </c>
      <c r="C19" s="103">
        <v>7571.77</v>
      </c>
    </row>
    <row r="20" spans="1:3" s="100" customFormat="1" ht="20.25">
      <c r="A20" s="112" t="s">
        <v>13</v>
      </c>
      <c r="B20" s="113" t="s">
        <v>46</v>
      </c>
      <c r="C20" s="114">
        <f>C21+C22</f>
        <v>137520583.70000002</v>
      </c>
    </row>
    <row r="21" spans="1:3" s="82" customFormat="1" ht="40.5">
      <c r="A21" s="93" t="s">
        <v>73</v>
      </c>
      <c r="B21" s="89" t="s">
        <v>72</v>
      </c>
      <c r="C21" s="92">
        <v>10497640.82</v>
      </c>
    </row>
    <row r="22" spans="1:3" s="82" customFormat="1" ht="20.25">
      <c r="A22" s="115" t="s">
        <v>14</v>
      </c>
      <c r="B22" s="116" t="s">
        <v>47</v>
      </c>
      <c r="C22" s="114">
        <f>C23+C24</f>
        <v>127022942.88000001</v>
      </c>
    </row>
    <row r="23" spans="1:3" s="82" customFormat="1" ht="20.25">
      <c r="A23" s="95" t="s">
        <v>75</v>
      </c>
      <c r="B23" s="96" t="s">
        <v>74</v>
      </c>
      <c r="C23" s="117">
        <v>121197019.12</v>
      </c>
    </row>
    <row r="24" spans="1:3" s="82" customFormat="1" ht="20.25">
      <c r="A24" s="118" t="s">
        <v>77</v>
      </c>
      <c r="B24" s="119" t="s">
        <v>76</v>
      </c>
      <c r="C24" s="117">
        <v>5825923.76</v>
      </c>
    </row>
    <row r="25" spans="1:3" s="82" customFormat="1" ht="20.25">
      <c r="A25" s="115" t="s">
        <v>183</v>
      </c>
      <c r="B25" s="116" t="s">
        <v>185</v>
      </c>
      <c r="C25" s="114">
        <f>C26</f>
        <v>214400</v>
      </c>
    </row>
    <row r="26" spans="1:3" s="82" customFormat="1" ht="40.5">
      <c r="A26" s="118" t="s">
        <v>184</v>
      </c>
      <c r="B26" s="119" t="s">
        <v>186</v>
      </c>
      <c r="C26" s="117">
        <v>214400</v>
      </c>
    </row>
    <row r="27" spans="1:3" s="82" customFormat="1" ht="20.25">
      <c r="A27" s="115" t="s">
        <v>15</v>
      </c>
      <c r="B27" s="120"/>
      <c r="C27" s="114">
        <f>C28+C42+C45+C49+C55</f>
        <v>76978093.08000001</v>
      </c>
    </row>
    <row r="28" spans="1:3" s="82" customFormat="1" ht="20.25">
      <c r="A28" s="121" t="s">
        <v>16</v>
      </c>
      <c r="B28" s="120" t="s">
        <v>48</v>
      </c>
      <c r="C28" s="90">
        <f>C29+C38+C40</f>
        <v>70250873.58000001</v>
      </c>
    </row>
    <row r="29" spans="1:3" s="82" customFormat="1" ht="39.75" customHeight="1">
      <c r="A29" s="122" t="s">
        <v>61</v>
      </c>
      <c r="B29" s="120" t="s">
        <v>60</v>
      </c>
      <c r="C29" s="114">
        <f>C30+C32+C34+C36</f>
        <v>68985856.15</v>
      </c>
    </row>
    <row r="30" spans="1:3" s="82" customFormat="1" ht="40.5">
      <c r="A30" s="98" t="s">
        <v>17</v>
      </c>
      <c r="B30" s="89" t="s">
        <v>62</v>
      </c>
      <c r="C30" s="92">
        <f>C31</f>
        <v>92528347.75</v>
      </c>
    </row>
    <row r="31" spans="1:3" s="82" customFormat="1" ht="65.25" customHeight="1">
      <c r="A31" s="95" t="s">
        <v>79</v>
      </c>
      <c r="B31" s="96" t="s">
        <v>78</v>
      </c>
      <c r="C31" s="123">
        <v>92528347.75</v>
      </c>
    </row>
    <row r="32" spans="1:3" s="82" customFormat="1" ht="60.75">
      <c r="A32" s="93" t="s">
        <v>63</v>
      </c>
      <c r="B32" s="89" t="s">
        <v>49</v>
      </c>
      <c r="C32" s="92">
        <f>C33</f>
        <v>556859.93</v>
      </c>
    </row>
    <row r="33" spans="1:3" s="82" customFormat="1" ht="46.5" customHeight="1">
      <c r="A33" s="95" t="s">
        <v>81</v>
      </c>
      <c r="B33" s="96" t="s">
        <v>80</v>
      </c>
      <c r="C33" s="117">
        <v>556859.93</v>
      </c>
    </row>
    <row r="34" spans="1:3" s="94" customFormat="1" ht="48" customHeight="1">
      <c r="A34" s="115" t="s">
        <v>18</v>
      </c>
      <c r="B34" s="120" t="s">
        <v>50</v>
      </c>
      <c r="C34" s="114">
        <f>C35</f>
        <v>-30955116.97</v>
      </c>
    </row>
    <row r="35" spans="1:3" s="94" customFormat="1" ht="40.5">
      <c r="A35" s="95" t="s">
        <v>83</v>
      </c>
      <c r="B35" s="124" t="s">
        <v>82</v>
      </c>
      <c r="C35" s="117">
        <v>-30955116.97</v>
      </c>
    </row>
    <row r="36" spans="1:3" s="146" customFormat="1" ht="40.5">
      <c r="A36" s="93" t="s">
        <v>430</v>
      </c>
      <c r="B36" s="89" t="s">
        <v>434</v>
      </c>
      <c r="C36" s="114">
        <f>C37</f>
        <v>6855765.44</v>
      </c>
    </row>
    <row r="37" spans="1:3" s="146" customFormat="1" ht="40.5">
      <c r="A37" s="118" t="s">
        <v>431</v>
      </c>
      <c r="B37" s="135" t="s">
        <v>435</v>
      </c>
      <c r="C37" s="117">
        <v>6855765.44</v>
      </c>
    </row>
    <row r="38" spans="1:3" s="147" customFormat="1" ht="30.75" customHeight="1">
      <c r="A38" s="125" t="s">
        <v>19</v>
      </c>
      <c r="B38" s="126" t="s">
        <v>51</v>
      </c>
      <c r="C38" s="114">
        <f>C39</f>
        <v>118500</v>
      </c>
    </row>
    <row r="39" spans="1:3" s="147" customFormat="1" ht="40.5">
      <c r="A39" s="95" t="s">
        <v>85</v>
      </c>
      <c r="B39" s="96" t="s">
        <v>84</v>
      </c>
      <c r="C39" s="117">
        <v>118500</v>
      </c>
    </row>
    <row r="40" spans="1:3" s="82" customFormat="1" ht="60.75">
      <c r="A40" s="115" t="s">
        <v>64</v>
      </c>
      <c r="B40" s="120" t="s">
        <v>86</v>
      </c>
      <c r="C40" s="114">
        <f>C41</f>
        <v>1146517.43</v>
      </c>
    </row>
    <row r="41" spans="1:3" s="82" customFormat="1" ht="40.5">
      <c r="A41" s="95" t="s">
        <v>88</v>
      </c>
      <c r="B41" s="96" t="s">
        <v>87</v>
      </c>
      <c r="C41" s="117">
        <v>1146517.43</v>
      </c>
    </row>
    <row r="42" spans="1:3" s="82" customFormat="1" ht="20.25">
      <c r="A42" s="115" t="s">
        <v>65</v>
      </c>
      <c r="B42" s="120" t="s">
        <v>450</v>
      </c>
      <c r="C42" s="114">
        <f>C43+C44</f>
        <v>3175992.41</v>
      </c>
    </row>
    <row r="43" spans="1:3" s="82" customFormat="1" ht="20.25">
      <c r="A43" s="127" t="s">
        <v>111</v>
      </c>
      <c r="B43" s="128" t="s">
        <v>110</v>
      </c>
      <c r="C43" s="103">
        <v>1485246.25</v>
      </c>
    </row>
    <row r="44" spans="1:3" s="82" customFormat="1" ht="20.25">
      <c r="A44" s="127" t="s">
        <v>187</v>
      </c>
      <c r="B44" s="128" t="s">
        <v>188</v>
      </c>
      <c r="C44" s="103">
        <v>1690746.16</v>
      </c>
    </row>
    <row r="45" spans="1:3" s="82" customFormat="1" ht="20.25">
      <c r="A45" s="129" t="s">
        <v>4</v>
      </c>
      <c r="B45" s="130" t="s">
        <v>52</v>
      </c>
      <c r="C45" s="114">
        <f>C46+C47+C48</f>
        <v>2423192.54</v>
      </c>
    </row>
    <row r="46" spans="1:3" s="82" customFormat="1" ht="60.75" hidden="1" outlineLevel="1">
      <c r="A46" s="131" t="s">
        <v>90</v>
      </c>
      <c r="B46" s="128" t="s">
        <v>89</v>
      </c>
      <c r="C46" s="132">
        <v>0</v>
      </c>
    </row>
    <row r="47" spans="1:3" s="100" customFormat="1" ht="40.5" collapsed="1">
      <c r="A47" s="131" t="s">
        <v>92</v>
      </c>
      <c r="B47" s="133" t="s">
        <v>91</v>
      </c>
      <c r="C47" s="132">
        <v>2423192.54</v>
      </c>
    </row>
    <row r="48" spans="1:3" s="82" customFormat="1" ht="40.5" hidden="1" outlineLevel="1">
      <c r="A48" s="131" t="s">
        <v>94</v>
      </c>
      <c r="B48" s="133" t="s">
        <v>93</v>
      </c>
      <c r="C48" s="117">
        <v>0</v>
      </c>
    </row>
    <row r="49" spans="1:3" s="82" customFormat="1" ht="18" customHeight="1" collapsed="1">
      <c r="A49" s="93" t="s">
        <v>34</v>
      </c>
      <c r="B49" s="89" t="s">
        <v>53</v>
      </c>
      <c r="C49" s="114">
        <f>SUM(C50:C54)</f>
        <v>1105247.73</v>
      </c>
    </row>
    <row r="50" spans="1:3" s="100" customFormat="1" ht="40.5">
      <c r="A50" s="95" t="s">
        <v>192</v>
      </c>
      <c r="B50" s="96" t="s">
        <v>451</v>
      </c>
      <c r="C50" s="117">
        <v>42000</v>
      </c>
    </row>
    <row r="51" spans="1:3" s="82" customFormat="1" ht="40.5" hidden="1" outlineLevel="1">
      <c r="A51" s="134" t="s">
        <v>96</v>
      </c>
      <c r="B51" s="135" t="s">
        <v>95</v>
      </c>
      <c r="C51" s="117">
        <v>0</v>
      </c>
    </row>
    <row r="52" spans="1:3" s="82" customFormat="1" ht="40.5" hidden="1" outlineLevel="1">
      <c r="A52" s="118" t="s">
        <v>452</v>
      </c>
      <c r="B52" s="135" t="s">
        <v>97</v>
      </c>
      <c r="C52" s="117">
        <v>0</v>
      </c>
    </row>
    <row r="53" spans="1:3" s="82" customFormat="1" ht="40.5" collapsed="1">
      <c r="A53" s="136" t="s">
        <v>113</v>
      </c>
      <c r="B53" s="133" t="s">
        <v>112</v>
      </c>
      <c r="C53" s="117">
        <v>1062951.92</v>
      </c>
    </row>
    <row r="54" spans="1:3" s="82" customFormat="1" ht="21.75" customHeight="1">
      <c r="A54" s="131" t="s">
        <v>453</v>
      </c>
      <c r="B54" s="96" t="s">
        <v>98</v>
      </c>
      <c r="C54" s="103">
        <v>295.81</v>
      </c>
    </row>
    <row r="55" spans="1:3" s="82" customFormat="1" ht="20.25">
      <c r="A55" s="137" t="s">
        <v>35</v>
      </c>
      <c r="B55" s="89" t="s">
        <v>54</v>
      </c>
      <c r="C55" s="114">
        <f>C56</f>
        <v>22786.82</v>
      </c>
    </row>
    <row r="56" spans="1:3" s="82" customFormat="1" ht="20.25">
      <c r="A56" s="131" t="s">
        <v>432</v>
      </c>
      <c r="B56" s="96" t="s">
        <v>436</v>
      </c>
      <c r="C56" s="117">
        <v>22786.82</v>
      </c>
    </row>
    <row r="57" spans="1:3" s="82" customFormat="1" ht="20.25">
      <c r="A57" s="137" t="s">
        <v>24</v>
      </c>
      <c r="B57" s="89" t="s">
        <v>189</v>
      </c>
      <c r="C57" s="114">
        <f>C58+C64+C66+C68</f>
        <v>567259593.6899999</v>
      </c>
    </row>
    <row r="58" spans="1:3" s="82" customFormat="1" ht="27.75" customHeight="1">
      <c r="A58" s="137" t="s">
        <v>25</v>
      </c>
      <c r="B58" s="89" t="s">
        <v>55</v>
      </c>
      <c r="C58" s="114">
        <f>SUM(C59:C63)</f>
        <v>195718041.42</v>
      </c>
    </row>
    <row r="59" spans="1:3" s="82" customFormat="1" ht="40.5" hidden="1" outlineLevel="1">
      <c r="A59" s="131" t="s">
        <v>181</v>
      </c>
      <c r="B59" s="96" t="s">
        <v>437</v>
      </c>
      <c r="C59" s="103">
        <v>0</v>
      </c>
    </row>
    <row r="60" spans="1:3" s="82" customFormat="1" ht="20.25" collapsed="1">
      <c r="A60" s="131" t="s">
        <v>190</v>
      </c>
      <c r="B60" s="96" t="s">
        <v>438</v>
      </c>
      <c r="C60" s="103">
        <v>30905079.1</v>
      </c>
    </row>
    <row r="61" spans="1:3" s="82" customFormat="1" ht="20.25">
      <c r="A61" s="131" t="s">
        <v>191</v>
      </c>
      <c r="B61" s="96" t="s">
        <v>439</v>
      </c>
      <c r="C61" s="103">
        <v>4185000</v>
      </c>
    </row>
    <row r="62" spans="1:3" ht="40.5">
      <c r="A62" s="127" t="s">
        <v>66</v>
      </c>
      <c r="B62" s="128" t="s">
        <v>456</v>
      </c>
      <c r="C62" s="123">
        <v>1076940</v>
      </c>
    </row>
    <row r="63" spans="1:3" ht="45" customHeight="1">
      <c r="A63" s="127" t="s">
        <v>99</v>
      </c>
      <c r="B63" s="138" t="s">
        <v>457</v>
      </c>
      <c r="C63" s="117">
        <v>159551022.32</v>
      </c>
    </row>
    <row r="64" spans="1:3" ht="20.25">
      <c r="A64" s="139" t="s">
        <v>57</v>
      </c>
      <c r="B64" s="140" t="s">
        <v>56</v>
      </c>
      <c r="C64" s="114">
        <f>C65</f>
        <v>385920000</v>
      </c>
    </row>
    <row r="65" spans="1:3" ht="20.25">
      <c r="A65" s="141" t="s">
        <v>100</v>
      </c>
      <c r="B65" s="138" t="s">
        <v>454</v>
      </c>
      <c r="C65" s="117">
        <v>385920000</v>
      </c>
    </row>
    <row r="66" spans="1:3" ht="60.75">
      <c r="A66" s="98" t="s">
        <v>68</v>
      </c>
      <c r="B66" s="89" t="s">
        <v>67</v>
      </c>
      <c r="C66" s="114">
        <f>C67</f>
        <v>150306.09</v>
      </c>
    </row>
    <row r="67" spans="1:3" ht="45" customHeight="1">
      <c r="A67" s="127" t="s">
        <v>433</v>
      </c>
      <c r="B67" s="138" t="s">
        <v>440</v>
      </c>
      <c r="C67" s="117">
        <v>150306.09</v>
      </c>
    </row>
    <row r="68" spans="1:3" ht="40.5">
      <c r="A68" s="98" t="s">
        <v>115</v>
      </c>
      <c r="B68" s="89" t="s">
        <v>114</v>
      </c>
      <c r="C68" s="114">
        <f>C69</f>
        <v>-14528753.82</v>
      </c>
    </row>
    <row r="69" spans="1:3" s="149" customFormat="1" ht="40.5">
      <c r="A69" s="148" t="s">
        <v>182</v>
      </c>
      <c r="B69" s="96" t="s">
        <v>441</v>
      </c>
      <c r="C69" s="117">
        <v>-14528753.82</v>
      </c>
    </row>
    <row r="70" spans="1:3" ht="20.25">
      <c r="A70" s="98" t="s">
        <v>26</v>
      </c>
      <c r="B70" s="89"/>
      <c r="C70" s="114">
        <f>C9+C57</f>
        <v>1145351532.2599998</v>
      </c>
    </row>
    <row r="71" spans="1:2" ht="20.25">
      <c r="A71" s="142"/>
      <c r="B71" s="143"/>
    </row>
  </sheetData>
  <sheetProtection/>
  <mergeCells count="1">
    <mergeCell ref="A5:C5"/>
  </mergeCells>
  <printOptions/>
  <pageMargins left="0.7086614173228347" right="0.11811023622047245" top="0.5511811023622047" bottom="0.5511811023622047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0"/>
  <sheetViews>
    <sheetView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122.7109375" style="33" customWidth="1"/>
    <col min="2" max="2" width="9.421875" style="33" customWidth="1"/>
    <col min="3" max="3" width="6.421875" style="34" customWidth="1"/>
    <col min="4" max="4" width="15.421875" style="34" bestFit="1" customWidth="1"/>
    <col min="5" max="5" width="8.28125" style="34" customWidth="1"/>
    <col min="6" max="6" width="21.421875" style="33" customWidth="1"/>
    <col min="7" max="16384" width="9.140625" style="33" customWidth="1"/>
  </cols>
  <sheetData>
    <row r="1" ht="15.75">
      <c r="F1" s="24" t="s">
        <v>101</v>
      </c>
    </row>
    <row r="2" ht="15.75">
      <c r="F2" s="24" t="s">
        <v>70</v>
      </c>
    </row>
    <row r="3" ht="15.75">
      <c r="F3" s="23" t="s">
        <v>199</v>
      </c>
    </row>
    <row r="4" ht="7.5" customHeight="1">
      <c r="E4" s="35"/>
    </row>
    <row r="5" spans="1:6" ht="27" customHeight="1">
      <c r="A5" s="151" t="s">
        <v>429</v>
      </c>
      <c r="B5" s="151"/>
      <c r="C5" s="151"/>
      <c r="D5" s="151"/>
      <c r="E5" s="151"/>
      <c r="F5" s="151"/>
    </row>
    <row r="6" spans="1:6" ht="18" customHeight="1">
      <c r="A6" s="36"/>
      <c r="B6" s="36"/>
      <c r="F6" s="19" t="s">
        <v>23</v>
      </c>
    </row>
    <row r="7" spans="1:6" s="39" customFormat="1" ht="37.5">
      <c r="A7" s="37" t="s">
        <v>102</v>
      </c>
      <c r="B7" s="37" t="s">
        <v>20</v>
      </c>
      <c r="C7" s="38" t="s">
        <v>212</v>
      </c>
      <c r="D7" s="38" t="s">
        <v>105</v>
      </c>
      <c r="E7" s="38" t="s">
        <v>103</v>
      </c>
      <c r="F7" s="26" t="s">
        <v>33</v>
      </c>
    </row>
    <row r="8" spans="1:6" s="39" customFormat="1" ht="13.5" customHeight="1">
      <c r="A8" s="40">
        <v>1</v>
      </c>
      <c r="B8" s="40">
        <v>2</v>
      </c>
      <c r="C8" s="41" t="s">
        <v>7</v>
      </c>
      <c r="D8" s="41" t="s">
        <v>8</v>
      </c>
      <c r="E8" s="41" t="s">
        <v>5</v>
      </c>
      <c r="F8" s="42">
        <v>7</v>
      </c>
    </row>
    <row r="9" spans="1:6" s="39" customFormat="1" ht="12.75" customHeight="1">
      <c r="A9" s="43"/>
      <c r="B9" s="43"/>
      <c r="C9" s="44"/>
      <c r="D9" s="44"/>
      <c r="E9" s="44"/>
      <c r="F9" s="45"/>
    </row>
    <row r="10" spans="1:6" ht="19.5" customHeight="1">
      <c r="A10" s="46" t="s">
        <v>22</v>
      </c>
      <c r="B10" s="47" t="s">
        <v>21</v>
      </c>
      <c r="C10" s="48"/>
      <c r="D10" s="48"/>
      <c r="E10" s="49"/>
      <c r="F10" s="50">
        <f>F12+F23+F188+F197+F285</f>
        <v>1058829902.35</v>
      </c>
    </row>
    <row r="11" spans="1:6" ht="12.75" customHeight="1">
      <c r="A11" s="51"/>
      <c r="B11" s="51"/>
      <c r="C11" s="52"/>
      <c r="D11" s="52"/>
      <c r="E11" s="53"/>
      <c r="F11" s="54"/>
    </row>
    <row r="12" spans="1:6" s="66" customFormat="1" ht="18.75" customHeight="1">
      <c r="A12" s="55" t="s">
        <v>6</v>
      </c>
      <c r="B12" s="47" t="s">
        <v>21</v>
      </c>
      <c r="C12" s="48"/>
      <c r="D12" s="48"/>
      <c r="E12" s="49"/>
      <c r="F12" s="67">
        <v>4043443.2</v>
      </c>
    </row>
    <row r="13" spans="1:6" s="75" customFormat="1" ht="15.75">
      <c r="A13" s="71" t="s">
        <v>116</v>
      </c>
      <c r="B13" s="74">
        <v>801</v>
      </c>
      <c r="C13" s="74" t="s">
        <v>146</v>
      </c>
      <c r="D13" s="74"/>
      <c r="E13" s="74"/>
      <c r="F13" s="65">
        <v>4043443.2</v>
      </c>
    </row>
    <row r="14" spans="1:6" s="36" customFormat="1" ht="31.5">
      <c r="A14" s="73" t="s">
        <v>118</v>
      </c>
      <c r="B14" s="72">
        <v>801</v>
      </c>
      <c r="C14" s="72" t="s">
        <v>148</v>
      </c>
      <c r="D14" s="72"/>
      <c r="E14" s="72"/>
      <c r="F14" s="62">
        <v>4043443.2</v>
      </c>
    </row>
    <row r="15" spans="1:6" s="36" customFormat="1" ht="15.75">
      <c r="A15" s="73" t="s">
        <v>200</v>
      </c>
      <c r="B15" s="72">
        <v>801</v>
      </c>
      <c r="C15" s="72" t="s">
        <v>148</v>
      </c>
      <c r="D15" s="72" t="s">
        <v>211</v>
      </c>
      <c r="E15" s="72"/>
      <c r="F15" s="62">
        <v>4043443.2</v>
      </c>
    </row>
    <row r="16" spans="1:6" s="36" customFormat="1" ht="15.75">
      <c r="A16" s="73" t="s">
        <v>201</v>
      </c>
      <c r="B16" s="72">
        <v>801</v>
      </c>
      <c r="C16" s="72" t="s">
        <v>148</v>
      </c>
      <c r="D16" s="72" t="s">
        <v>206</v>
      </c>
      <c r="E16" s="72"/>
      <c r="F16" s="62">
        <v>4043443.2</v>
      </c>
    </row>
    <row r="17" spans="1:6" s="36" customFormat="1" ht="15.75">
      <c r="A17" s="73" t="s">
        <v>202</v>
      </c>
      <c r="B17" s="72">
        <v>801</v>
      </c>
      <c r="C17" s="72" t="s">
        <v>148</v>
      </c>
      <c r="D17" s="72" t="s">
        <v>208</v>
      </c>
      <c r="E17" s="72"/>
      <c r="F17" s="62">
        <v>3873089.2</v>
      </c>
    </row>
    <row r="18" spans="1:6" s="36" customFormat="1" ht="47.25">
      <c r="A18" s="73" t="s">
        <v>203</v>
      </c>
      <c r="B18" s="72">
        <v>801</v>
      </c>
      <c r="C18" s="72" t="s">
        <v>148</v>
      </c>
      <c r="D18" s="72" t="s">
        <v>208</v>
      </c>
      <c r="E18" s="72" t="s">
        <v>27</v>
      </c>
      <c r="F18" s="62">
        <v>3810538.3</v>
      </c>
    </row>
    <row r="19" spans="1:6" s="36" customFormat="1" ht="15.75">
      <c r="A19" s="73" t="s">
        <v>204</v>
      </c>
      <c r="B19" s="72">
        <v>801</v>
      </c>
      <c r="C19" s="72" t="s">
        <v>148</v>
      </c>
      <c r="D19" s="72" t="s">
        <v>208</v>
      </c>
      <c r="E19" s="72" t="s">
        <v>28</v>
      </c>
      <c r="F19" s="62">
        <v>62550.9</v>
      </c>
    </row>
    <row r="20" spans="1:6" s="36" customFormat="1" ht="15.75">
      <c r="A20" s="73" t="s">
        <v>205</v>
      </c>
      <c r="B20" s="72">
        <v>801</v>
      </c>
      <c r="C20" s="72" t="s">
        <v>148</v>
      </c>
      <c r="D20" s="72" t="s">
        <v>209</v>
      </c>
      <c r="E20" s="72"/>
      <c r="F20" s="62">
        <v>170354</v>
      </c>
    </row>
    <row r="21" spans="1:6" s="36" customFormat="1" ht="47.25">
      <c r="A21" s="73" t="s">
        <v>203</v>
      </c>
      <c r="B21" s="72">
        <v>801</v>
      </c>
      <c r="C21" s="72" t="s">
        <v>148</v>
      </c>
      <c r="D21" s="72" t="s">
        <v>209</v>
      </c>
      <c r="E21" s="72" t="s">
        <v>27</v>
      </c>
      <c r="F21" s="62">
        <v>119854</v>
      </c>
    </row>
    <row r="22" spans="1:6" s="36" customFormat="1" ht="15.75">
      <c r="A22" s="73" t="s">
        <v>204</v>
      </c>
      <c r="B22" s="72">
        <v>801</v>
      </c>
      <c r="C22" s="72" t="s">
        <v>148</v>
      </c>
      <c r="D22" s="72" t="s">
        <v>209</v>
      </c>
      <c r="E22" s="72" t="s">
        <v>28</v>
      </c>
      <c r="F22" s="62">
        <v>50500</v>
      </c>
    </row>
    <row r="23" spans="1:6" s="66" customFormat="1" ht="18.75">
      <c r="A23" s="55" t="s">
        <v>22</v>
      </c>
      <c r="B23" s="47" t="s">
        <v>21</v>
      </c>
      <c r="C23" s="47"/>
      <c r="D23" s="47"/>
      <c r="E23" s="56"/>
      <c r="F23" s="67">
        <v>330173692.28</v>
      </c>
    </row>
    <row r="24" spans="1:6" s="75" customFormat="1" ht="15.75">
      <c r="A24" s="71" t="s">
        <v>116</v>
      </c>
      <c r="B24" s="74">
        <v>801</v>
      </c>
      <c r="C24" s="74" t="s">
        <v>146</v>
      </c>
      <c r="D24" s="74"/>
      <c r="E24" s="74"/>
      <c r="F24" s="65">
        <v>176207094.28</v>
      </c>
    </row>
    <row r="25" spans="1:6" s="36" customFormat="1" ht="15.75">
      <c r="A25" s="73" t="s">
        <v>117</v>
      </c>
      <c r="B25" s="72">
        <v>801</v>
      </c>
      <c r="C25" s="72" t="s">
        <v>147</v>
      </c>
      <c r="D25" s="72"/>
      <c r="E25" s="72"/>
      <c r="F25" s="62">
        <v>5408831.81</v>
      </c>
    </row>
    <row r="26" spans="1:6" s="36" customFormat="1" ht="15.75">
      <c r="A26" s="73" t="s">
        <v>200</v>
      </c>
      <c r="B26" s="72">
        <v>801</v>
      </c>
      <c r="C26" s="72" t="s">
        <v>147</v>
      </c>
      <c r="D26" s="72" t="s">
        <v>211</v>
      </c>
      <c r="E26" s="72"/>
      <c r="F26" s="62">
        <v>5408831.81</v>
      </c>
    </row>
    <row r="27" spans="1:6" s="36" customFormat="1" ht="15.75">
      <c r="A27" s="73" t="s">
        <v>201</v>
      </c>
      <c r="B27" s="72">
        <v>801</v>
      </c>
      <c r="C27" s="72" t="s">
        <v>147</v>
      </c>
      <c r="D27" s="72" t="s">
        <v>206</v>
      </c>
      <c r="E27" s="72"/>
      <c r="F27" s="62">
        <v>5408831.81</v>
      </c>
    </row>
    <row r="28" spans="1:6" s="36" customFormat="1" ht="15.75">
      <c r="A28" s="73" t="s">
        <v>213</v>
      </c>
      <c r="B28" s="72">
        <v>801</v>
      </c>
      <c r="C28" s="72" t="s">
        <v>147</v>
      </c>
      <c r="D28" s="72" t="s">
        <v>214</v>
      </c>
      <c r="E28" s="72"/>
      <c r="F28" s="62">
        <v>5408831.81</v>
      </c>
    </row>
    <row r="29" spans="1:6" s="36" customFormat="1" ht="47.25">
      <c r="A29" s="73" t="s">
        <v>203</v>
      </c>
      <c r="B29" s="72">
        <v>801</v>
      </c>
      <c r="C29" s="72" t="s">
        <v>147</v>
      </c>
      <c r="D29" s="72" t="s">
        <v>214</v>
      </c>
      <c r="E29" s="72" t="s">
        <v>27</v>
      </c>
      <c r="F29" s="62">
        <v>5408831.81</v>
      </c>
    </row>
    <row r="30" spans="1:6" s="36" customFormat="1" ht="31.5">
      <c r="A30" s="73" t="s">
        <v>119</v>
      </c>
      <c r="B30" s="72">
        <v>801</v>
      </c>
      <c r="C30" s="72" t="s">
        <v>149</v>
      </c>
      <c r="D30" s="72"/>
      <c r="E30" s="72"/>
      <c r="F30" s="62">
        <v>155634784.2</v>
      </c>
    </row>
    <row r="31" spans="1:6" s="36" customFormat="1" ht="15.75">
      <c r="A31" s="73" t="s">
        <v>215</v>
      </c>
      <c r="B31" s="72">
        <v>801</v>
      </c>
      <c r="C31" s="72" t="s">
        <v>149</v>
      </c>
      <c r="D31" s="72" t="s">
        <v>216</v>
      </c>
      <c r="E31" s="72"/>
      <c r="F31" s="62">
        <v>1729905.3</v>
      </c>
    </row>
    <row r="32" spans="1:6" s="36" customFormat="1" ht="15.75">
      <c r="A32" s="73" t="s">
        <v>217</v>
      </c>
      <c r="B32" s="72">
        <v>801</v>
      </c>
      <c r="C32" s="72" t="s">
        <v>149</v>
      </c>
      <c r="D32" s="72" t="s">
        <v>218</v>
      </c>
      <c r="E32" s="72"/>
      <c r="F32" s="62">
        <v>1729905.3</v>
      </c>
    </row>
    <row r="33" spans="1:6" s="36" customFormat="1" ht="15.75">
      <c r="A33" s="73" t="s">
        <v>219</v>
      </c>
      <c r="B33" s="72">
        <v>801</v>
      </c>
      <c r="C33" s="72" t="s">
        <v>149</v>
      </c>
      <c r="D33" s="72" t="s">
        <v>220</v>
      </c>
      <c r="E33" s="72"/>
      <c r="F33" s="62">
        <v>1729905.3</v>
      </c>
    </row>
    <row r="34" spans="1:6" s="36" customFormat="1" ht="31.5" customHeight="1">
      <c r="A34" s="73" t="s">
        <v>203</v>
      </c>
      <c r="B34" s="72">
        <v>801</v>
      </c>
      <c r="C34" s="72" t="s">
        <v>149</v>
      </c>
      <c r="D34" s="72" t="s">
        <v>220</v>
      </c>
      <c r="E34" s="72" t="s">
        <v>27</v>
      </c>
      <c r="F34" s="62">
        <v>1156938.3</v>
      </c>
    </row>
    <row r="35" spans="1:6" s="36" customFormat="1" ht="15.75">
      <c r="A35" s="73" t="s">
        <v>204</v>
      </c>
      <c r="B35" s="72">
        <v>801</v>
      </c>
      <c r="C35" s="72" t="s">
        <v>149</v>
      </c>
      <c r="D35" s="72" t="s">
        <v>220</v>
      </c>
      <c r="E35" s="72" t="s">
        <v>28</v>
      </c>
      <c r="F35" s="62">
        <v>572967</v>
      </c>
    </row>
    <row r="36" spans="1:6" s="36" customFormat="1" ht="15.75">
      <c r="A36" s="73" t="s">
        <v>200</v>
      </c>
      <c r="B36" s="72">
        <v>801</v>
      </c>
      <c r="C36" s="72" t="s">
        <v>149</v>
      </c>
      <c r="D36" s="72" t="s">
        <v>211</v>
      </c>
      <c r="E36" s="72"/>
      <c r="F36" s="62">
        <v>153904878.9</v>
      </c>
    </row>
    <row r="37" spans="1:6" s="36" customFormat="1" ht="15.75">
      <c r="A37" s="73" t="s">
        <v>201</v>
      </c>
      <c r="B37" s="72">
        <v>801</v>
      </c>
      <c r="C37" s="72" t="s">
        <v>149</v>
      </c>
      <c r="D37" s="72" t="s">
        <v>206</v>
      </c>
      <c r="E37" s="72"/>
      <c r="F37" s="62">
        <v>153904878.9</v>
      </c>
    </row>
    <row r="38" spans="1:6" s="36" customFormat="1" ht="15.75">
      <c r="A38" s="73" t="s">
        <v>202</v>
      </c>
      <c r="B38" s="72">
        <v>801</v>
      </c>
      <c r="C38" s="72" t="s">
        <v>149</v>
      </c>
      <c r="D38" s="72" t="s">
        <v>208</v>
      </c>
      <c r="E38" s="72"/>
      <c r="F38" s="62">
        <v>153904878.9</v>
      </c>
    </row>
    <row r="39" spans="1:6" s="36" customFormat="1" ht="15" customHeight="1">
      <c r="A39" s="73" t="s">
        <v>203</v>
      </c>
      <c r="B39" s="72">
        <v>801</v>
      </c>
      <c r="C39" s="72" t="s">
        <v>149</v>
      </c>
      <c r="D39" s="72" t="s">
        <v>208</v>
      </c>
      <c r="E39" s="72" t="s">
        <v>27</v>
      </c>
      <c r="F39" s="62">
        <v>117662710.15</v>
      </c>
    </row>
    <row r="40" spans="1:6" s="36" customFormat="1" ht="15.75">
      <c r="A40" s="73" t="s">
        <v>204</v>
      </c>
      <c r="B40" s="72">
        <v>801</v>
      </c>
      <c r="C40" s="72" t="s">
        <v>149</v>
      </c>
      <c r="D40" s="72" t="s">
        <v>208</v>
      </c>
      <c r="E40" s="72" t="s">
        <v>28</v>
      </c>
      <c r="F40" s="62">
        <v>18850431.16</v>
      </c>
    </row>
    <row r="41" spans="1:6" s="36" customFormat="1" ht="18.75" customHeight="1">
      <c r="A41" s="73" t="s">
        <v>221</v>
      </c>
      <c r="B41" s="72">
        <v>801</v>
      </c>
      <c r="C41" s="72" t="s">
        <v>149</v>
      </c>
      <c r="D41" s="72" t="s">
        <v>208</v>
      </c>
      <c r="E41" s="72" t="s">
        <v>32</v>
      </c>
      <c r="F41" s="62">
        <v>16853735.77</v>
      </c>
    </row>
    <row r="42" spans="1:6" s="36" customFormat="1" ht="15.75">
      <c r="A42" s="73" t="s">
        <v>222</v>
      </c>
      <c r="B42" s="72">
        <v>801</v>
      </c>
      <c r="C42" s="72" t="s">
        <v>149</v>
      </c>
      <c r="D42" s="72" t="s">
        <v>208</v>
      </c>
      <c r="E42" s="72" t="s">
        <v>29</v>
      </c>
      <c r="F42" s="62">
        <v>538001.82</v>
      </c>
    </row>
    <row r="43" spans="1:6" s="36" customFormat="1" ht="15.75">
      <c r="A43" s="73" t="s">
        <v>121</v>
      </c>
      <c r="B43" s="72">
        <v>801</v>
      </c>
      <c r="C43" s="72" t="s">
        <v>151</v>
      </c>
      <c r="D43" s="72"/>
      <c r="E43" s="72"/>
      <c r="F43" s="62">
        <v>0</v>
      </c>
    </row>
    <row r="44" spans="1:6" s="36" customFormat="1" ht="15.75">
      <c r="A44" s="73" t="s">
        <v>200</v>
      </c>
      <c r="B44" s="72">
        <v>801</v>
      </c>
      <c r="C44" s="72" t="s">
        <v>151</v>
      </c>
      <c r="D44" s="72" t="s">
        <v>211</v>
      </c>
      <c r="E44" s="72"/>
      <c r="F44" s="62">
        <v>0</v>
      </c>
    </row>
    <row r="45" spans="1:6" s="36" customFormat="1" ht="15.75">
      <c r="A45" s="73" t="s">
        <v>223</v>
      </c>
      <c r="B45" s="72">
        <v>801</v>
      </c>
      <c r="C45" s="72" t="s">
        <v>151</v>
      </c>
      <c r="D45" s="72" t="s">
        <v>224</v>
      </c>
      <c r="E45" s="72"/>
      <c r="F45" s="62">
        <v>0</v>
      </c>
    </row>
    <row r="46" spans="1:6" s="36" customFormat="1" ht="15.75">
      <c r="A46" s="73" t="s">
        <v>225</v>
      </c>
      <c r="B46" s="72">
        <v>801</v>
      </c>
      <c r="C46" s="72" t="s">
        <v>151</v>
      </c>
      <c r="D46" s="72" t="s">
        <v>226</v>
      </c>
      <c r="E46" s="72"/>
      <c r="F46" s="62">
        <v>0</v>
      </c>
    </row>
    <row r="47" spans="1:6" s="36" customFormat="1" ht="15.75">
      <c r="A47" s="73" t="s">
        <v>222</v>
      </c>
      <c r="B47" s="72">
        <v>801</v>
      </c>
      <c r="C47" s="72" t="s">
        <v>151</v>
      </c>
      <c r="D47" s="72" t="s">
        <v>226</v>
      </c>
      <c r="E47" s="72" t="s">
        <v>29</v>
      </c>
      <c r="F47" s="62">
        <v>0</v>
      </c>
    </row>
    <row r="48" spans="1:6" s="36" customFormat="1" ht="15.75">
      <c r="A48" s="73" t="s">
        <v>227</v>
      </c>
      <c r="B48" s="72">
        <v>801</v>
      </c>
      <c r="C48" s="72" t="s">
        <v>151</v>
      </c>
      <c r="D48" s="72" t="s">
        <v>228</v>
      </c>
      <c r="E48" s="72" t="s">
        <v>207</v>
      </c>
      <c r="F48" s="62">
        <v>0</v>
      </c>
    </row>
    <row r="49" spans="1:6" s="36" customFormat="1" ht="18" customHeight="1">
      <c r="A49" s="73" t="s">
        <v>222</v>
      </c>
      <c r="B49" s="72">
        <v>801</v>
      </c>
      <c r="C49" s="72" t="s">
        <v>151</v>
      </c>
      <c r="D49" s="72" t="s">
        <v>228</v>
      </c>
      <c r="E49" s="72" t="s">
        <v>29</v>
      </c>
      <c r="F49" s="62">
        <v>0</v>
      </c>
    </row>
    <row r="50" spans="1:6" s="36" customFormat="1" ht="15.75">
      <c r="A50" s="73" t="s">
        <v>122</v>
      </c>
      <c r="B50" s="72">
        <v>801</v>
      </c>
      <c r="C50" s="72" t="s">
        <v>152</v>
      </c>
      <c r="D50" s="72"/>
      <c r="E50" s="72"/>
      <c r="F50" s="62">
        <v>15163478.27</v>
      </c>
    </row>
    <row r="51" spans="1:6" s="36" customFormat="1" ht="15.75">
      <c r="A51" s="73" t="s">
        <v>229</v>
      </c>
      <c r="B51" s="72">
        <v>801</v>
      </c>
      <c r="C51" s="72" t="s">
        <v>152</v>
      </c>
      <c r="D51" s="72" t="s">
        <v>230</v>
      </c>
      <c r="E51" s="72"/>
      <c r="F51" s="62">
        <v>2795045.4</v>
      </c>
    </row>
    <row r="52" spans="1:6" s="36" customFormat="1" ht="15.75">
      <c r="A52" s="73" t="s">
        <v>231</v>
      </c>
      <c r="B52" s="72">
        <v>801</v>
      </c>
      <c r="C52" s="72" t="s">
        <v>152</v>
      </c>
      <c r="D52" s="72" t="s">
        <v>232</v>
      </c>
      <c r="E52" s="72"/>
      <c r="F52" s="62">
        <v>2021555.13</v>
      </c>
    </row>
    <row r="53" spans="1:6" s="76" customFormat="1" ht="15.75" customHeight="1">
      <c r="A53" s="73" t="s">
        <v>233</v>
      </c>
      <c r="B53" s="72">
        <v>801</v>
      </c>
      <c r="C53" s="72" t="s">
        <v>152</v>
      </c>
      <c r="D53" s="72" t="s">
        <v>234</v>
      </c>
      <c r="E53" s="72"/>
      <c r="F53" s="62">
        <v>45936</v>
      </c>
    </row>
    <row r="54" spans="1:6" s="36" customFormat="1" ht="18" customHeight="1">
      <c r="A54" s="73" t="s">
        <v>204</v>
      </c>
      <c r="B54" s="72">
        <v>801</v>
      </c>
      <c r="C54" s="72" t="s">
        <v>152</v>
      </c>
      <c r="D54" s="72" t="s">
        <v>234</v>
      </c>
      <c r="E54" s="72" t="s">
        <v>28</v>
      </c>
      <c r="F54" s="62">
        <v>45936</v>
      </c>
    </row>
    <row r="55" spans="1:6" s="36" customFormat="1" ht="15.75">
      <c r="A55" s="73" t="s">
        <v>235</v>
      </c>
      <c r="B55" s="72">
        <v>801</v>
      </c>
      <c r="C55" s="72" t="s">
        <v>152</v>
      </c>
      <c r="D55" s="72" t="s">
        <v>236</v>
      </c>
      <c r="E55" s="72"/>
      <c r="F55" s="62">
        <v>167979.98</v>
      </c>
    </row>
    <row r="56" spans="1:6" s="36" customFormat="1" ht="15.75">
      <c r="A56" s="73" t="s">
        <v>204</v>
      </c>
      <c r="B56" s="72">
        <v>801</v>
      </c>
      <c r="C56" s="72" t="s">
        <v>152</v>
      </c>
      <c r="D56" s="72" t="s">
        <v>236</v>
      </c>
      <c r="E56" s="72" t="s">
        <v>28</v>
      </c>
      <c r="F56" s="62">
        <v>167979.98</v>
      </c>
    </row>
    <row r="57" spans="1:6" s="36" customFormat="1" ht="15.75">
      <c r="A57" s="73" t="s">
        <v>237</v>
      </c>
      <c r="B57" s="72">
        <v>801</v>
      </c>
      <c r="C57" s="72" t="s">
        <v>152</v>
      </c>
      <c r="D57" s="72" t="s">
        <v>238</v>
      </c>
      <c r="E57" s="72"/>
      <c r="F57" s="62">
        <v>333889.98</v>
      </c>
    </row>
    <row r="58" spans="1:6" s="36" customFormat="1" ht="15.75">
      <c r="A58" s="73" t="s">
        <v>204</v>
      </c>
      <c r="B58" s="72">
        <v>801</v>
      </c>
      <c r="C58" s="72" t="s">
        <v>152</v>
      </c>
      <c r="D58" s="72" t="s">
        <v>238</v>
      </c>
      <c r="E58" s="72" t="s">
        <v>28</v>
      </c>
      <c r="F58" s="62">
        <v>333889.98</v>
      </c>
    </row>
    <row r="59" spans="1:6" s="36" customFormat="1" ht="15.75">
      <c r="A59" s="73" t="s">
        <v>239</v>
      </c>
      <c r="B59" s="72">
        <v>801</v>
      </c>
      <c r="C59" s="72" t="s">
        <v>152</v>
      </c>
      <c r="D59" s="72" t="s">
        <v>240</v>
      </c>
      <c r="E59" s="72"/>
      <c r="F59" s="62">
        <v>1473749.17</v>
      </c>
    </row>
    <row r="60" spans="1:6" s="36" customFormat="1" ht="15.75">
      <c r="A60" s="73" t="s">
        <v>204</v>
      </c>
      <c r="B60" s="72">
        <v>801</v>
      </c>
      <c r="C60" s="72" t="s">
        <v>152</v>
      </c>
      <c r="D60" s="72" t="s">
        <v>240</v>
      </c>
      <c r="E60" s="72" t="s">
        <v>28</v>
      </c>
      <c r="F60" s="62">
        <v>1473749.17</v>
      </c>
    </row>
    <row r="61" spans="1:6" s="36" customFormat="1" ht="15.75">
      <c r="A61" s="73" t="s">
        <v>241</v>
      </c>
      <c r="B61" s="72">
        <v>801</v>
      </c>
      <c r="C61" s="72" t="s">
        <v>152</v>
      </c>
      <c r="D61" s="72" t="s">
        <v>242</v>
      </c>
      <c r="E61" s="72"/>
      <c r="F61" s="62">
        <v>773490.27</v>
      </c>
    </row>
    <row r="62" spans="1:6" s="36" customFormat="1" ht="20.25" customHeight="1">
      <c r="A62" s="73" t="s">
        <v>243</v>
      </c>
      <c r="B62" s="72">
        <v>801</v>
      </c>
      <c r="C62" s="72" t="s">
        <v>152</v>
      </c>
      <c r="D62" s="72" t="s">
        <v>244</v>
      </c>
      <c r="E62" s="72"/>
      <c r="F62" s="62">
        <v>773490.27</v>
      </c>
    </row>
    <row r="63" spans="1:6" s="36" customFormat="1" ht="15.75">
      <c r="A63" s="73" t="s">
        <v>204</v>
      </c>
      <c r="B63" s="72">
        <v>801</v>
      </c>
      <c r="C63" s="72" t="s">
        <v>152</v>
      </c>
      <c r="D63" s="72" t="s">
        <v>244</v>
      </c>
      <c r="E63" s="72" t="s">
        <v>28</v>
      </c>
      <c r="F63" s="62">
        <v>773490.27</v>
      </c>
    </row>
    <row r="64" spans="1:6" s="36" customFormat="1" ht="15.75">
      <c r="A64" s="73" t="s">
        <v>200</v>
      </c>
      <c r="B64" s="72">
        <v>801</v>
      </c>
      <c r="C64" s="72" t="s">
        <v>152</v>
      </c>
      <c r="D64" s="72" t="s">
        <v>211</v>
      </c>
      <c r="E64" s="72"/>
      <c r="F64" s="62">
        <v>12368432.87</v>
      </c>
    </row>
    <row r="65" spans="1:6" s="36" customFormat="1" ht="15.75">
      <c r="A65" s="73" t="s">
        <v>223</v>
      </c>
      <c r="B65" s="72">
        <v>801</v>
      </c>
      <c r="C65" s="72" t="s">
        <v>152</v>
      </c>
      <c r="D65" s="72" t="s">
        <v>224</v>
      </c>
      <c r="E65" s="72"/>
      <c r="F65" s="62">
        <v>12368432.87</v>
      </c>
    </row>
    <row r="66" spans="1:6" s="36" customFormat="1" ht="15.75">
      <c r="A66" s="73" t="s">
        <v>245</v>
      </c>
      <c r="B66" s="72">
        <v>801</v>
      </c>
      <c r="C66" s="72" t="s">
        <v>152</v>
      </c>
      <c r="D66" s="72" t="s">
        <v>246</v>
      </c>
      <c r="E66" s="72"/>
      <c r="F66" s="62">
        <v>8662956.68</v>
      </c>
    </row>
    <row r="67" spans="1:6" s="36" customFormat="1" ht="15.75">
      <c r="A67" s="73" t="s">
        <v>222</v>
      </c>
      <c r="B67" s="72">
        <v>801</v>
      </c>
      <c r="C67" s="72" t="s">
        <v>152</v>
      </c>
      <c r="D67" s="72" t="s">
        <v>246</v>
      </c>
      <c r="E67" s="72" t="s">
        <v>29</v>
      </c>
      <c r="F67" s="62">
        <v>8662956.68</v>
      </c>
    </row>
    <row r="68" spans="1:6" s="36" customFormat="1" ht="15.75">
      <c r="A68" s="73" t="s">
        <v>247</v>
      </c>
      <c r="B68" s="72">
        <v>801</v>
      </c>
      <c r="C68" s="72" t="s">
        <v>152</v>
      </c>
      <c r="D68" s="72" t="s">
        <v>248</v>
      </c>
      <c r="E68" s="72"/>
      <c r="F68" s="62">
        <v>3705476.19</v>
      </c>
    </row>
    <row r="69" spans="1:6" s="36" customFormat="1" ht="15.75">
      <c r="A69" s="73" t="s">
        <v>204</v>
      </c>
      <c r="B69" s="72">
        <v>801</v>
      </c>
      <c r="C69" s="72" t="s">
        <v>152</v>
      </c>
      <c r="D69" s="72" t="s">
        <v>248</v>
      </c>
      <c r="E69" s="72" t="s">
        <v>28</v>
      </c>
      <c r="F69" s="62">
        <v>1877944.19</v>
      </c>
    </row>
    <row r="70" spans="1:6" s="36" customFormat="1" ht="15.75">
      <c r="A70" s="73" t="s">
        <v>249</v>
      </c>
      <c r="B70" s="72">
        <v>801</v>
      </c>
      <c r="C70" s="72" t="s">
        <v>152</v>
      </c>
      <c r="D70" s="72" t="s">
        <v>248</v>
      </c>
      <c r="E70" s="72" t="s">
        <v>31</v>
      </c>
      <c r="F70" s="62">
        <v>335000</v>
      </c>
    </row>
    <row r="71" spans="1:6" s="36" customFormat="1" ht="15.75">
      <c r="A71" s="73" t="s">
        <v>222</v>
      </c>
      <c r="B71" s="72">
        <v>801</v>
      </c>
      <c r="C71" s="72" t="s">
        <v>152</v>
      </c>
      <c r="D71" s="72" t="s">
        <v>248</v>
      </c>
      <c r="E71" s="72" t="s">
        <v>29</v>
      </c>
      <c r="F71" s="62">
        <v>1492532</v>
      </c>
    </row>
    <row r="72" spans="1:6" s="75" customFormat="1" ht="15.75">
      <c r="A72" s="71" t="s">
        <v>123</v>
      </c>
      <c r="B72" s="74">
        <v>801</v>
      </c>
      <c r="C72" s="74" t="s">
        <v>153</v>
      </c>
      <c r="D72" s="74"/>
      <c r="E72" s="74"/>
      <c r="F72" s="65">
        <v>5228613.74</v>
      </c>
    </row>
    <row r="73" spans="1:6" s="36" customFormat="1" ht="15.75">
      <c r="A73" s="73" t="s">
        <v>124</v>
      </c>
      <c r="B73" s="72">
        <v>801</v>
      </c>
      <c r="C73" s="72" t="s">
        <v>154</v>
      </c>
      <c r="D73" s="72"/>
      <c r="E73" s="72"/>
      <c r="F73" s="62">
        <v>5228613.74</v>
      </c>
    </row>
    <row r="74" spans="1:6" s="36" customFormat="1" ht="15.75">
      <c r="A74" s="73" t="s">
        <v>250</v>
      </c>
      <c r="B74" s="72">
        <v>801</v>
      </c>
      <c r="C74" s="72" t="s">
        <v>154</v>
      </c>
      <c r="D74" s="72" t="s">
        <v>251</v>
      </c>
      <c r="E74" s="72"/>
      <c r="F74" s="62">
        <v>2008062.38</v>
      </c>
    </row>
    <row r="75" spans="1:6" s="36" customFormat="1" ht="31.5">
      <c r="A75" s="73" t="s">
        <v>252</v>
      </c>
      <c r="B75" s="72">
        <v>801</v>
      </c>
      <c r="C75" s="72" t="s">
        <v>154</v>
      </c>
      <c r="D75" s="72" t="s">
        <v>253</v>
      </c>
      <c r="E75" s="72"/>
      <c r="F75" s="62">
        <v>2008062.38</v>
      </c>
    </row>
    <row r="76" spans="1:6" s="36" customFormat="1" ht="31.5">
      <c r="A76" s="73" t="s">
        <v>254</v>
      </c>
      <c r="B76" s="72">
        <v>801</v>
      </c>
      <c r="C76" s="72" t="s">
        <v>154</v>
      </c>
      <c r="D76" s="72" t="s">
        <v>255</v>
      </c>
      <c r="E76" s="72"/>
      <c r="F76" s="62">
        <v>2008062.38</v>
      </c>
    </row>
    <row r="77" spans="1:6" s="36" customFormat="1" ht="15.75">
      <c r="A77" s="73" t="s">
        <v>204</v>
      </c>
      <c r="B77" s="72">
        <v>801</v>
      </c>
      <c r="C77" s="72" t="s">
        <v>154</v>
      </c>
      <c r="D77" s="72" t="s">
        <v>255</v>
      </c>
      <c r="E77" s="72" t="s">
        <v>28</v>
      </c>
      <c r="F77" s="62">
        <v>2008062.38</v>
      </c>
    </row>
    <row r="78" spans="1:6" s="36" customFormat="1" ht="15.75">
      <c r="A78" s="73" t="s">
        <v>200</v>
      </c>
      <c r="B78" s="72">
        <v>801</v>
      </c>
      <c r="C78" s="72" t="s">
        <v>154</v>
      </c>
      <c r="D78" s="72" t="s">
        <v>211</v>
      </c>
      <c r="E78" s="72"/>
      <c r="F78" s="62">
        <v>3220551.36</v>
      </c>
    </row>
    <row r="79" spans="1:6" s="36" customFormat="1" ht="15.75">
      <c r="A79" s="73" t="s">
        <v>223</v>
      </c>
      <c r="B79" s="72">
        <v>801</v>
      </c>
      <c r="C79" s="72" t="s">
        <v>154</v>
      </c>
      <c r="D79" s="72" t="s">
        <v>224</v>
      </c>
      <c r="E79" s="72"/>
      <c r="F79" s="62">
        <v>3220551.36</v>
      </c>
    </row>
    <row r="80" spans="1:6" s="36" customFormat="1" ht="15.75">
      <c r="A80" s="73" t="s">
        <v>256</v>
      </c>
      <c r="B80" s="72">
        <v>801</v>
      </c>
      <c r="C80" s="72" t="s">
        <v>154</v>
      </c>
      <c r="D80" s="72" t="s">
        <v>257</v>
      </c>
      <c r="E80" s="72"/>
      <c r="F80" s="62">
        <v>0</v>
      </c>
    </row>
    <row r="81" spans="1:6" s="36" customFormat="1" ht="15.75">
      <c r="A81" s="73" t="s">
        <v>204</v>
      </c>
      <c r="B81" s="72">
        <v>801</v>
      </c>
      <c r="C81" s="72" t="s">
        <v>154</v>
      </c>
      <c r="D81" s="72" t="s">
        <v>257</v>
      </c>
      <c r="E81" s="72" t="s">
        <v>28</v>
      </c>
      <c r="F81" s="62">
        <v>0</v>
      </c>
    </row>
    <row r="82" spans="1:6" s="36" customFormat="1" ht="15.75">
      <c r="A82" s="73" t="s">
        <v>258</v>
      </c>
      <c r="B82" s="72">
        <v>801</v>
      </c>
      <c r="C82" s="72" t="s">
        <v>154</v>
      </c>
      <c r="D82" s="72" t="s">
        <v>259</v>
      </c>
      <c r="E82" s="72"/>
      <c r="F82" s="62">
        <v>3103751.36</v>
      </c>
    </row>
    <row r="83" spans="1:6" s="36" customFormat="1" ht="15.75">
      <c r="A83" s="73" t="s">
        <v>204</v>
      </c>
      <c r="B83" s="72">
        <v>801</v>
      </c>
      <c r="C83" s="72" t="s">
        <v>154</v>
      </c>
      <c r="D83" s="72" t="s">
        <v>259</v>
      </c>
      <c r="E83" s="72" t="s">
        <v>28</v>
      </c>
      <c r="F83" s="62">
        <v>463751.36</v>
      </c>
    </row>
    <row r="84" spans="1:6" s="36" customFormat="1" ht="15.75">
      <c r="A84" s="73" t="s">
        <v>249</v>
      </c>
      <c r="B84" s="72">
        <v>801</v>
      </c>
      <c r="C84" s="72" t="s">
        <v>154</v>
      </c>
      <c r="D84" s="72" t="s">
        <v>259</v>
      </c>
      <c r="E84" s="72" t="s">
        <v>31</v>
      </c>
      <c r="F84" s="62">
        <v>140000</v>
      </c>
    </row>
    <row r="85" spans="1:6" s="36" customFormat="1" ht="15.75">
      <c r="A85" s="73" t="s">
        <v>260</v>
      </c>
      <c r="B85" s="72">
        <v>801</v>
      </c>
      <c r="C85" s="72" t="s">
        <v>154</v>
      </c>
      <c r="D85" s="72" t="s">
        <v>259</v>
      </c>
      <c r="E85" s="72" t="s">
        <v>2</v>
      </c>
      <c r="F85" s="62">
        <v>2500000</v>
      </c>
    </row>
    <row r="86" spans="1:6" s="36" customFormat="1" ht="15.75">
      <c r="A86" s="73" t="s">
        <v>261</v>
      </c>
      <c r="B86" s="72">
        <v>801</v>
      </c>
      <c r="C86" s="72" t="s">
        <v>154</v>
      </c>
      <c r="D86" s="72" t="s">
        <v>262</v>
      </c>
      <c r="E86" s="72"/>
      <c r="F86" s="62">
        <v>116800</v>
      </c>
    </row>
    <row r="87" spans="1:6" s="36" customFormat="1" ht="47.25">
      <c r="A87" s="73" t="s">
        <v>203</v>
      </c>
      <c r="B87" s="72">
        <v>801</v>
      </c>
      <c r="C87" s="72" t="s">
        <v>154</v>
      </c>
      <c r="D87" s="72" t="s">
        <v>262</v>
      </c>
      <c r="E87" s="72" t="s">
        <v>27</v>
      </c>
      <c r="F87" s="62">
        <v>116800</v>
      </c>
    </row>
    <row r="88" spans="1:6" s="36" customFormat="1" ht="15.75">
      <c r="A88" s="73" t="s">
        <v>204</v>
      </c>
      <c r="B88" s="72">
        <v>801</v>
      </c>
      <c r="C88" s="72" t="s">
        <v>154</v>
      </c>
      <c r="D88" s="72" t="s">
        <v>262</v>
      </c>
      <c r="E88" s="72" t="s">
        <v>28</v>
      </c>
      <c r="F88" s="62">
        <v>0</v>
      </c>
    </row>
    <row r="89" spans="1:6" s="75" customFormat="1" ht="15.75">
      <c r="A89" s="71" t="s">
        <v>125</v>
      </c>
      <c r="B89" s="74">
        <v>801</v>
      </c>
      <c r="C89" s="74" t="s">
        <v>155</v>
      </c>
      <c r="D89" s="74"/>
      <c r="E89" s="74"/>
      <c r="F89" s="65">
        <v>11109302.52</v>
      </c>
    </row>
    <row r="90" spans="1:6" s="36" customFormat="1" ht="15.75">
      <c r="A90" s="73" t="s">
        <v>193</v>
      </c>
      <c r="B90" s="72">
        <v>801</v>
      </c>
      <c r="C90" s="72" t="s">
        <v>194</v>
      </c>
      <c r="D90" s="72"/>
      <c r="E90" s="72"/>
      <c r="F90" s="62">
        <v>7902597.61</v>
      </c>
    </row>
    <row r="91" spans="1:6" s="36" customFormat="1" ht="15.75">
      <c r="A91" s="73" t="s">
        <v>200</v>
      </c>
      <c r="B91" s="72">
        <v>801</v>
      </c>
      <c r="C91" s="72" t="s">
        <v>194</v>
      </c>
      <c r="D91" s="72" t="s">
        <v>211</v>
      </c>
      <c r="E91" s="72"/>
      <c r="F91" s="62">
        <v>7902597.61</v>
      </c>
    </row>
    <row r="92" spans="1:6" s="36" customFormat="1" ht="15.75">
      <c r="A92" s="73" t="s">
        <v>223</v>
      </c>
      <c r="B92" s="72">
        <v>801</v>
      </c>
      <c r="C92" s="72" t="s">
        <v>194</v>
      </c>
      <c r="D92" s="72" t="s">
        <v>224</v>
      </c>
      <c r="E92" s="72"/>
      <c r="F92" s="62">
        <v>7902597.61</v>
      </c>
    </row>
    <row r="93" spans="1:6" s="36" customFormat="1" ht="15.75">
      <c r="A93" s="73" t="s">
        <v>261</v>
      </c>
      <c r="B93" s="72">
        <v>801</v>
      </c>
      <c r="C93" s="72" t="s">
        <v>194</v>
      </c>
      <c r="D93" s="72" t="s">
        <v>262</v>
      </c>
      <c r="E93" s="72"/>
      <c r="F93" s="62">
        <v>7702597.61</v>
      </c>
    </row>
    <row r="94" spans="1:6" s="36" customFormat="1" ht="15.75">
      <c r="A94" s="73" t="s">
        <v>204</v>
      </c>
      <c r="B94" s="72">
        <v>801</v>
      </c>
      <c r="C94" s="72" t="s">
        <v>194</v>
      </c>
      <c r="D94" s="72" t="s">
        <v>262</v>
      </c>
      <c r="E94" s="72" t="s">
        <v>28</v>
      </c>
      <c r="F94" s="62">
        <v>7418370.74</v>
      </c>
    </row>
    <row r="95" spans="1:6" s="36" customFormat="1" ht="15.75">
      <c r="A95" s="73" t="s">
        <v>222</v>
      </c>
      <c r="B95" s="72">
        <v>801</v>
      </c>
      <c r="C95" s="72" t="s">
        <v>194</v>
      </c>
      <c r="D95" s="72" t="s">
        <v>262</v>
      </c>
      <c r="E95" s="72" t="s">
        <v>29</v>
      </c>
      <c r="F95" s="62">
        <v>284226.87</v>
      </c>
    </row>
    <row r="96" spans="1:6" s="36" customFormat="1" ht="15.75">
      <c r="A96" s="73" t="s">
        <v>247</v>
      </c>
      <c r="B96" s="72">
        <v>801</v>
      </c>
      <c r="C96" s="72" t="s">
        <v>194</v>
      </c>
      <c r="D96" s="72" t="s">
        <v>248</v>
      </c>
      <c r="E96" s="72"/>
      <c r="F96" s="62">
        <v>200000</v>
      </c>
    </row>
    <row r="97" spans="1:6" s="36" customFormat="1" ht="15.75">
      <c r="A97" s="73" t="s">
        <v>222</v>
      </c>
      <c r="B97" s="72">
        <v>801</v>
      </c>
      <c r="C97" s="72" t="s">
        <v>194</v>
      </c>
      <c r="D97" s="72" t="s">
        <v>248</v>
      </c>
      <c r="E97" s="72" t="s">
        <v>29</v>
      </c>
      <c r="F97" s="62">
        <v>200000</v>
      </c>
    </row>
    <row r="98" spans="1:6" s="36" customFormat="1" ht="15.75">
      <c r="A98" s="73" t="s">
        <v>128</v>
      </c>
      <c r="B98" s="72">
        <v>801</v>
      </c>
      <c r="C98" s="72" t="s">
        <v>158</v>
      </c>
      <c r="D98" s="72"/>
      <c r="E98" s="72"/>
      <c r="F98" s="62">
        <v>3206704.91</v>
      </c>
    </row>
    <row r="99" spans="1:6" s="36" customFormat="1" ht="15.75">
      <c r="A99" s="73" t="s">
        <v>263</v>
      </c>
      <c r="B99" s="72">
        <v>801</v>
      </c>
      <c r="C99" s="72" t="s">
        <v>158</v>
      </c>
      <c r="D99" s="72" t="s">
        <v>264</v>
      </c>
      <c r="E99" s="72"/>
      <c r="F99" s="62">
        <v>1861204.91</v>
      </c>
    </row>
    <row r="100" spans="1:6" s="36" customFormat="1" ht="15.75">
      <c r="A100" s="73" t="s">
        <v>265</v>
      </c>
      <c r="B100" s="72">
        <v>801</v>
      </c>
      <c r="C100" s="72" t="s">
        <v>158</v>
      </c>
      <c r="D100" s="72" t="s">
        <v>266</v>
      </c>
      <c r="E100" s="72"/>
      <c r="F100" s="62">
        <v>1861204.91</v>
      </c>
    </row>
    <row r="101" spans="1:6" s="36" customFormat="1" ht="15.75">
      <c r="A101" s="73" t="s">
        <v>267</v>
      </c>
      <c r="B101" s="72">
        <v>801</v>
      </c>
      <c r="C101" s="72" t="s">
        <v>158</v>
      </c>
      <c r="D101" s="72" t="s">
        <v>268</v>
      </c>
      <c r="E101" s="72"/>
      <c r="F101" s="62">
        <v>1861204.91</v>
      </c>
    </row>
    <row r="102" spans="1:6" s="36" customFormat="1" ht="15.75">
      <c r="A102" s="73" t="s">
        <v>204</v>
      </c>
      <c r="B102" s="72">
        <v>801</v>
      </c>
      <c r="C102" s="72" t="s">
        <v>158</v>
      </c>
      <c r="D102" s="72" t="s">
        <v>268</v>
      </c>
      <c r="E102" s="72" t="s">
        <v>28</v>
      </c>
      <c r="F102" s="62">
        <v>1861204.91</v>
      </c>
    </row>
    <row r="103" spans="1:6" s="36" customFormat="1" ht="15.75">
      <c r="A103" s="73" t="s">
        <v>269</v>
      </c>
      <c r="B103" s="72">
        <v>801</v>
      </c>
      <c r="C103" s="72" t="s">
        <v>158</v>
      </c>
      <c r="D103" s="72" t="s">
        <v>270</v>
      </c>
      <c r="E103" s="72"/>
      <c r="F103" s="62">
        <v>1345500</v>
      </c>
    </row>
    <row r="104" spans="1:6" s="36" customFormat="1" ht="15.75">
      <c r="A104" s="73" t="s">
        <v>271</v>
      </c>
      <c r="B104" s="72">
        <v>801</v>
      </c>
      <c r="C104" s="72" t="s">
        <v>158</v>
      </c>
      <c r="D104" s="72" t="s">
        <v>272</v>
      </c>
      <c r="E104" s="72"/>
      <c r="F104" s="62">
        <v>1345500</v>
      </c>
    </row>
    <row r="105" spans="1:6" s="36" customFormat="1" ht="15.75">
      <c r="A105" s="73" t="s">
        <v>273</v>
      </c>
      <c r="B105" s="72">
        <v>801</v>
      </c>
      <c r="C105" s="72" t="s">
        <v>158</v>
      </c>
      <c r="D105" s="72" t="s">
        <v>274</v>
      </c>
      <c r="E105" s="72"/>
      <c r="F105" s="62">
        <v>945500</v>
      </c>
    </row>
    <row r="106" spans="1:6" s="36" customFormat="1" ht="15.75">
      <c r="A106" s="73" t="s">
        <v>204</v>
      </c>
      <c r="B106" s="72">
        <v>801</v>
      </c>
      <c r="C106" s="72" t="s">
        <v>158</v>
      </c>
      <c r="D106" s="72" t="s">
        <v>274</v>
      </c>
      <c r="E106" s="72" t="s">
        <v>28</v>
      </c>
      <c r="F106" s="62">
        <v>18000</v>
      </c>
    </row>
    <row r="107" spans="1:6" s="36" customFormat="1" ht="15.75">
      <c r="A107" s="73" t="s">
        <v>249</v>
      </c>
      <c r="B107" s="72">
        <v>801</v>
      </c>
      <c r="C107" s="72" t="s">
        <v>158</v>
      </c>
      <c r="D107" s="72" t="s">
        <v>274</v>
      </c>
      <c r="E107" s="72" t="s">
        <v>31</v>
      </c>
      <c r="F107" s="62">
        <v>0</v>
      </c>
    </row>
    <row r="108" spans="1:6" s="36" customFormat="1" ht="15.75">
      <c r="A108" s="73" t="s">
        <v>222</v>
      </c>
      <c r="B108" s="72">
        <v>801</v>
      </c>
      <c r="C108" s="72" t="s">
        <v>158</v>
      </c>
      <c r="D108" s="72" t="s">
        <v>274</v>
      </c>
      <c r="E108" s="72" t="s">
        <v>29</v>
      </c>
      <c r="F108" s="62">
        <v>927500</v>
      </c>
    </row>
    <row r="109" spans="1:6" s="36" customFormat="1" ht="15.75">
      <c r="A109" s="73" t="s">
        <v>275</v>
      </c>
      <c r="B109" s="72">
        <v>801</v>
      </c>
      <c r="C109" s="72" t="s">
        <v>158</v>
      </c>
      <c r="D109" s="72" t="s">
        <v>276</v>
      </c>
      <c r="E109" s="72"/>
      <c r="F109" s="62">
        <v>400000</v>
      </c>
    </row>
    <row r="110" spans="1:6" s="36" customFormat="1" ht="15.75">
      <c r="A110" s="73" t="s">
        <v>222</v>
      </c>
      <c r="B110" s="72">
        <v>801</v>
      </c>
      <c r="C110" s="72" t="s">
        <v>158</v>
      </c>
      <c r="D110" s="72" t="s">
        <v>276</v>
      </c>
      <c r="E110" s="72" t="s">
        <v>29</v>
      </c>
      <c r="F110" s="62">
        <v>400000</v>
      </c>
    </row>
    <row r="111" spans="1:6" s="75" customFormat="1" ht="15.75">
      <c r="A111" s="71" t="s">
        <v>129</v>
      </c>
      <c r="B111" s="74">
        <v>801</v>
      </c>
      <c r="C111" s="74" t="s">
        <v>159</v>
      </c>
      <c r="D111" s="74"/>
      <c r="E111" s="74"/>
      <c r="F111" s="65">
        <v>101724795.87</v>
      </c>
    </row>
    <row r="112" spans="1:6" s="36" customFormat="1" ht="15.75">
      <c r="A112" s="73" t="s">
        <v>130</v>
      </c>
      <c r="B112" s="72">
        <v>801</v>
      </c>
      <c r="C112" s="72" t="s">
        <v>160</v>
      </c>
      <c r="D112" s="72"/>
      <c r="E112" s="72"/>
      <c r="F112" s="62">
        <v>100724795.87</v>
      </c>
    </row>
    <row r="113" spans="1:6" s="36" customFormat="1" ht="15.75">
      <c r="A113" s="73" t="s">
        <v>263</v>
      </c>
      <c r="B113" s="72">
        <v>801</v>
      </c>
      <c r="C113" s="72" t="s">
        <v>160</v>
      </c>
      <c r="D113" s="72" t="s">
        <v>264</v>
      </c>
      <c r="E113" s="72"/>
      <c r="F113" s="62">
        <v>100724795.87</v>
      </c>
    </row>
    <row r="114" spans="1:6" s="36" customFormat="1" ht="15.75">
      <c r="A114" s="73" t="s">
        <v>277</v>
      </c>
      <c r="B114" s="72">
        <v>801</v>
      </c>
      <c r="C114" s="72" t="s">
        <v>160</v>
      </c>
      <c r="D114" s="72" t="s">
        <v>278</v>
      </c>
      <c r="E114" s="72"/>
      <c r="F114" s="62">
        <v>100724795.87</v>
      </c>
    </row>
    <row r="115" spans="1:6" s="36" customFormat="1" ht="15.75">
      <c r="A115" s="73" t="s">
        <v>279</v>
      </c>
      <c r="B115" s="72">
        <v>801</v>
      </c>
      <c r="C115" s="72" t="s">
        <v>160</v>
      </c>
      <c r="D115" s="72" t="s">
        <v>280</v>
      </c>
      <c r="E115" s="72"/>
      <c r="F115" s="62">
        <v>3228130.4</v>
      </c>
    </row>
    <row r="116" spans="1:6" s="36" customFormat="1" ht="15.75">
      <c r="A116" s="73" t="s">
        <v>221</v>
      </c>
      <c r="B116" s="72">
        <v>801</v>
      </c>
      <c r="C116" s="72" t="s">
        <v>160</v>
      </c>
      <c r="D116" s="72" t="s">
        <v>280</v>
      </c>
      <c r="E116" s="72" t="s">
        <v>32</v>
      </c>
      <c r="F116" s="62">
        <v>3228130.4</v>
      </c>
    </row>
    <row r="117" spans="1:6" s="36" customFormat="1" ht="15.75">
      <c r="A117" s="73" t="s">
        <v>281</v>
      </c>
      <c r="B117" s="72">
        <v>801</v>
      </c>
      <c r="C117" s="72" t="s">
        <v>160</v>
      </c>
      <c r="D117" s="72" t="s">
        <v>282</v>
      </c>
      <c r="E117" s="72"/>
      <c r="F117" s="62">
        <v>17220034.3</v>
      </c>
    </row>
    <row r="118" spans="1:6" s="36" customFormat="1" ht="15.75" customHeight="1">
      <c r="A118" s="73" t="s">
        <v>221</v>
      </c>
      <c r="B118" s="72">
        <v>801</v>
      </c>
      <c r="C118" s="72" t="s">
        <v>160</v>
      </c>
      <c r="D118" s="72" t="s">
        <v>282</v>
      </c>
      <c r="E118" s="72" t="s">
        <v>32</v>
      </c>
      <c r="F118" s="62">
        <v>17220034.3</v>
      </c>
    </row>
    <row r="119" spans="1:6" s="36" customFormat="1" ht="15.75">
      <c r="A119" s="73" t="s">
        <v>283</v>
      </c>
      <c r="B119" s="72">
        <v>801</v>
      </c>
      <c r="C119" s="72" t="s">
        <v>160</v>
      </c>
      <c r="D119" s="72" t="s">
        <v>284</v>
      </c>
      <c r="E119" s="72"/>
      <c r="F119" s="62">
        <v>80276631.17</v>
      </c>
    </row>
    <row r="120" spans="1:6" s="36" customFormat="1" ht="15.75">
      <c r="A120" s="73" t="s">
        <v>204</v>
      </c>
      <c r="B120" s="72">
        <v>801</v>
      </c>
      <c r="C120" s="72" t="s">
        <v>160</v>
      </c>
      <c r="D120" s="72" t="s">
        <v>284</v>
      </c>
      <c r="E120" s="72" t="s">
        <v>28</v>
      </c>
      <c r="F120" s="62">
        <v>222782.07</v>
      </c>
    </row>
    <row r="121" spans="1:6" s="36" customFormat="1" ht="15.75">
      <c r="A121" s="73" t="s">
        <v>221</v>
      </c>
      <c r="B121" s="72">
        <v>801</v>
      </c>
      <c r="C121" s="72" t="s">
        <v>160</v>
      </c>
      <c r="D121" s="72" t="s">
        <v>284</v>
      </c>
      <c r="E121" s="72" t="s">
        <v>32</v>
      </c>
      <c r="F121" s="62">
        <v>80053849.1</v>
      </c>
    </row>
    <row r="122" spans="1:6" s="36" customFormat="1" ht="15.75">
      <c r="A122" s="73" t="s">
        <v>131</v>
      </c>
      <c r="B122" s="72">
        <v>801</v>
      </c>
      <c r="C122" s="72" t="s">
        <v>161</v>
      </c>
      <c r="D122" s="72"/>
      <c r="E122" s="72"/>
      <c r="F122" s="62">
        <v>1000000</v>
      </c>
    </row>
    <row r="123" spans="1:6" s="36" customFormat="1" ht="15.75">
      <c r="A123" s="73" t="s">
        <v>263</v>
      </c>
      <c r="B123" s="72">
        <v>801</v>
      </c>
      <c r="C123" s="72" t="s">
        <v>161</v>
      </c>
      <c r="D123" s="72" t="s">
        <v>264</v>
      </c>
      <c r="E123" s="72"/>
      <c r="F123" s="62">
        <v>1000000</v>
      </c>
    </row>
    <row r="124" spans="1:6" s="36" customFormat="1" ht="15.75">
      <c r="A124" s="73" t="s">
        <v>265</v>
      </c>
      <c r="B124" s="72">
        <v>801</v>
      </c>
      <c r="C124" s="72" t="s">
        <v>161</v>
      </c>
      <c r="D124" s="72" t="s">
        <v>266</v>
      </c>
      <c r="E124" s="72"/>
      <c r="F124" s="62">
        <v>0</v>
      </c>
    </row>
    <row r="125" spans="1:6" s="36" customFormat="1" ht="31.5">
      <c r="A125" s="73" t="s">
        <v>285</v>
      </c>
      <c r="B125" s="72">
        <v>801</v>
      </c>
      <c r="C125" s="72" t="s">
        <v>161</v>
      </c>
      <c r="D125" s="72" t="s">
        <v>286</v>
      </c>
      <c r="E125" s="72"/>
      <c r="F125" s="62">
        <v>0</v>
      </c>
    </row>
    <row r="126" spans="1:6" s="36" customFormat="1" ht="15.75">
      <c r="A126" s="73" t="s">
        <v>221</v>
      </c>
      <c r="B126" s="72">
        <v>801</v>
      </c>
      <c r="C126" s="72" t="s">
        <v>161</v>
      </c>
      <c r="D126" s="72" t="s">
        <v>286</v>
      </c>
      <c r="E126" s="72" t="s">
        <v>32</v>
      </c>
      <c r="F126" s="62">
        <v>0</v>
      </c>
    </row>
    <row r="127" spans="1:6" s="36" customFormat="1" ht="15.75">
      <c r="A127" s="73" t="s">
        <v>287</v>
      </c>
      <c r="B127" s="72">
        <v>801</v>
      </c>
      <c r="C127" s="72" t="s">
        <v>161</v>
      </c>
      <c r="D127" s="72" t="s">
        <v>288</v>
      </c>
      <c r="E127" s="72"/>
      <c r="F127" s="62">
        <v>1000000</v>
      </c>
    </row>
    <row r="128" spans="1:6" s="36" customFormat="1" ht="15.75">
      <c r="A128" s="73" t="s">
        <v>289</v>
      </c>
      <c r="B128" s="72">
        <v>801</v>
      </c>
      <c r="C128" s="72" t="s">
        <v>161</v>
      </c>
      <c r="D128" s="72" t="s">
        <v>290</v>
      </c>
      <c r="E128" s="72"/>
      <c r="F128" s="62">
        <v>1000000</v>
      </c>
    </row>
    <row r="129" spans="1:6" s="36" customFormat="1" ht="15.75">
      <c r="A129" s="73" t="s">
        <v>222</v>
      </c>
      <c r="B129" s="72">
        <v>801</v>
      </c>
      <c r="C129" s="72" t="s">
        <v>161</v>
      </c>
      <c r="D129" s="72" t="s">
        <v>290</v>
      </c>
      <c r="E129" s="72" t="s">
        <v>29</v>
      </c>
      <c r="F129" s="62">
        <v>1000000</v>
      </c>
    </row>
    <row r="130" spans="1:6" s="75" customFormat="1" ht="21" customHeight="1">
      <c r="A130" s="71" t="s">
        <v>136</v>
      </c>
      <c r="B130" s="74">
        <v>801</v>
      </c>
      <c r="C130" s="74" t="s">
        <v>166</v>
      </c>
      <c r="D130" s="74"/>
      <c r="E130" s="74"/>
      <c r="F130" s="65">
        <v>600000</v>
      </c>
    </row>
    <row r="131" spans="1:6" s="36" customFormat="1" ht="15.75">
      <c r="A131" s="73" t="s">
        <v>137</v>
      </c>
      <c r="B131" s="72">
        <v>801</v>
      </c>
      <c r="C131" s="72" t="s">
        <v>167</v>
      </c>
      <c r="D131" s="72"/>
      <c r="E131" s="72"/>
      <c r="F131" s="62">
        <v>600000</v>
      </c>
    </row>
    <row r="132" spans="1:6" s="36" customFormat="1" ht="17.25" customHeight="1">
      <c r="A132" s="73" t="s">
        <v>291</v>
      </c>
      <c r="B132" s="72">
        <v>801</v>
      </c>
      <c r="C132" s="72" t="s">
        <v>167</v>
      </c>
      <c r="D132" s="72" t="s">
        <v>292</v>
      </c>
      <c r="E132" s="72"/>
      <c r="F132" s="62">
        <v>600000</v>
      </c>
    </row>
    <row r="133" spans="1:6" s="36" customFormat="1" ht="15.75">
      <c r="A133" s="73" t="s">
        <v>293</v>
      </c>
      <c r="B133" s="72">
        <v>801</v>
      </c>
      <c r="C133" s="72" t="s">
        <v>167</v>
      </c>
      <c r="D133" s="72" t="s">
        <v>294</v>
      </c>
      <c r="E133" s="72"/>
      <c r="F133" s="62">
        <v>600000</v>
      </c>
    </row>
    <row r="134" spans="1:6" s="36" customFormat="1" ht="15.75">
      <c r="A134" s="73" t="s">
        <v>295</v>
      </c>
      <c r="B134" s="72">
        <v>801</v>
      </c>
      <c r="C134" s="72" t="s">
        <v>167</v>
      </c>
      <c r="D134" s="72" t="s">
        <v>296</v>
      </c>
      <c r="E134" s="72"/>
      <c r="F134" s="62">
        <v>600000</v>
      </c>
    </row>
    <row r="135" spans="1:6" s="36" customFormat="1" ht="15.75">
      <c r="A135" s="73" t="s">
        <v>222</v>
      </c>
      <c r="B135" s="72">
        <v>801</v>
      </c>
      <c r="C135" s="72" t="s">
        <v>167</v>
      </c>
      <c r="D135" s="72" t="s">
        <v>296</v>
      </c>
      <c r="E135" s="72" t="s">
        <v>29</v>
      </c>
      <c r="F135" s="62">
        <v>600000</v>
      </c>
    </row>
    <row r="136" spans="1:6" s="75" customFormat="1" ht="15.75">
      <c r="A136" s="71" t="s">
        <v>138</v>
      </c>
      <c r="B136" s="74">
        <v>801</v>
      </c>
      <c r="C136" s="74" t="s">
        <v>168</v>
      </c>
      <c r="D136" s="74"/>
      <c r="E136" s="74"/>
      <c r="F136" s="65">
        <v>12897675.16</v>
      </c>
    </row>
    <row r="137" spans="1:6" s="36" customFormat="1" ht="15.75">
      <c r="A137" s="73" t="s">
        <v>139</v>
      </c>
      <c r="B137" s="72">
        <v>801</v>
      </c>
      <c r="C137" s="72" t="s">
        <v>169</v>
      </c>
      <c r="D137" s="72"/>
      <c r="E137" s="72"/>
      <c r="F137" s="62">
        <v>1170314.35</v>
      </c>
    </row>
    <row r="138" spans="1:6" s="36" customFormat="1" ht="15.75">
      <c r="A138" s="73" t="s">
        <v>297</v>
      </c>
      <c r="B138" s="72">
        <v>801</v>
      </c>
      <c r="C138" s="72" t="s">
        <v>169</v>
      </c>
      <c r="D138" s="72" t="s">
        <v>298</v>
      </c>
      <c r="E138" s="72"/>
      <c r="F138" s="62">
        <v>1170314.35</v>
      </c>
    </row>
    <row r="139" spans="1:6" s="36" customFormat="1" ht="15.75">
      <c r="A139" s="73" t="s">
        <v>299</v>
      </c>
      <c r="B139" s="72">
        <v>801</v>
      </c>
      <c r="C139" s="72" t="s">
        <v>169</v>
      </c>
      <c r="D139" s="72" t="s">
        <v>300</v>
      </c>
      <c r="E139" s="72"/>
      <c r="F139" s="62">
        <v>1170314.35</v>
      </c>
    </row>
    <row r="140" spans="1:6" s="36" customFormat="1" ht="31.5">
      <c r="A140" s="73" t="s">
        <v>301</v>
      </c>
      <c r="B140" s="72">
        <v>801</v>
      </c>
      <c r="C140" s="72" t="s">
        <v>169</v>
      </c>
      <c r="D140" s="72" t="s">
        <v>302</v>
      </c>
      <c r="E140" s="72"/>
      <c r="F140" s="62">
        <v>1170314.35</v>
      </c>
    </row>
    <row r="141" spans="1:6" s="36" customFormat="1" ht="15.75">
      <c r="A141" s="73" t="s">
        <v>249</v>
      </c>
      <c r="B141" s="72">
        <v>801</v>
      </c>
      <c r="C141" s="72" t="s">
        <v>169</v>
      </c>
      <c r="D141" s="72" t="s">
        <v>302</v>
      </c>
      <c r="E141" s="72" t="s">
        <v>31</v>
      </c>
      <c r="F141" s="62">
        <v>1170314.35</v>
      </c>
    </row>
    <row r="142" spans="1:6" s="36" customFormat="1" ht="15.75">
      <c r="A142" s="73" t="s">
        <v>140</v>
      </c>
      <c r="B142" s="72">
        <v>801</v>
      </c>
      <c r="C142" s="72" t="s">
        <v>170</v>
      </c>
      <c r="D142" s="72"/>
      <c r="E142" s="72"/>
      <c r="F142" s="62">
        <v>11727360.81</v>
      </c>
    </row>
    <row r="143" spans="1:6" s="36" customFormat="1" ht="15.75">
      <c r="A143" s="73" t="s">
        <v>297</v>
      </c>
      <c r="B143" s="72">
        <v>801</v>
      </c>
      <c r="C143" s="72" t="s">
        <v>170</v>
      </c>
      <c r="D143" s="72" t="s">
        <v>298</v>
      </c>
      <c r="E143" s="72"/>
      <c r="F143" s="62">
        <v>8011297.24</v>
      </c>
    </row>
    <row r="144" spans="1:6" s="36" customFormat="1" ht="15.75">
      <c r="A144" s="73" t="s">
        <v>303</v>
      </c>
      <c r="B144" s="72">
        <v>801</v>
      </c>
      <c r="C144" s="72" t="s">
        <v>170</v>
      </c>
      <c r="D144" s="72" t="s">
        <v>304</v>
      </c>
      <c r="E144" s="72"/>
      <c r="F144" s="62">
        <v>531000</v>
      </c>
    </row>
    <row r="145" spans="1:6" s="36" customFormat="1" ht="15.75">
      <c r="A145" s="73" t="s">
        <v>305</v>
      </c>
      <c r="B145" s="72">
        <v>801</v>
      </c>
      <c r="C145" s="72" t="s">
        <v>170</v>
      </c>
      <c r="D145" s="72" t="s">
        <v>306</v>
      </c>
      <c r="E145" s="72"/>
      <c r="F145" s="62">
        <v>531000</v>
      </c>
    </row>
    <row r="146" spans="1:6" s="36" customFormat="1" ht="15.75">
      <c r="A146" s="73" t="s">
        <v>204</v>
      </c>
      <c r="B146" s="72">
        <v>801</v>
      </c>
      <c r="C146" s="72" t="s">
        <v>170</v>
      </c>
      <c r="D146" s="72" t="s">
        <v>306</v>
      </c>
      <c r="E146" s="72" t="s">
        <v>28</v>
      </c>
      <c r="F146" s="62">
        <v>531000</v>
      </c>
    </row>
    <row r="147" spans="1:6" s="59" customFormat="1" ht="15.75">
      <c r="A147" s="73" t="s">
        <v>307</v>
      </c>
      <c r="B147" s="72">
        <v>801</v>
      </c>
      <c r="C147" s="72" t="s">
        <v>170</v>
      </c>
      <c r="D147" s="72" t="s">
        <v>308</v>
      </c>
      <c r="E147" s="72"/>
      <c r="F147" s="62">
        <v>1122326</v>
      </c>
    </row>
    <row r="148" spans="1:6" s="59" customFormat="1" ht="15.75">
      <c r="A148" s="73" t="s">
        <v>309</v>
      </c>
      <c r="B148" s="72">
        <v>801</v>
      </c>
      <c r="C148" s="72" t="s">
        <v>170</v>
      </c>
      <c r="D148" s="72" t="s">
        <v>310</v>
      </c>
      <c r="E148" s="72"/>
      <c r="F148" s="62">
        <v>1122326</v>
      </c>
    </row>
    <row r="149" spans="1:6" s="59" customFormat="1" ht="15.75">
      <c r="A149" s="73" t="s">
        <v>311</v>
      </c>
      <c r="B149" s="72">
        <v>801</v>
      </c>
      <c r="C149" s="72" t="s">
        <v>170</v>
      </c>
      <c r="D149" s="72" t="s">
        <v>310</v>
      </c>
      <c r="E149" s="72" t="s">
        <v>30</v>
      </c>
      <c r="F149" s="62">
        <v>1122326</v>
      </c>
    </row>
    <row r="150" spans="1:6" s="59" customFormat="1" ht="15.75">
      <c r="A150" s="73" t="s">
        <v>299</v>
      </c>
      <c r="B150" s="72">
        <v>801</v>
      </c>
      <c r="C150" s="72" t="s">
        <v>170</v>
      </c>
      <c r="D150" s="72" t="s">
        <v>300</v>
      </c>
      <c r="E150" s="72"/>
      <c r="F150" s="62">
        <v>6357971.24</v>
      </c>
    </row>
    <row r="151" spans="1:6" s="59" customFormat="1" ht="32.25" customHeight="1">
      <c r="A151" s="73" t="s">
        <v>312</v>
      </c>
      <c r="B151" s="72">
        <v>801</v>
      </c>
      <c r="C151" s="72" t="s">
        <v>170</v>
      </c>
      <c r="D151" s="72" t="s">
        <v>313</v>
      </c>
      <c r="E151" s="72"/>
      <c r="F151" s="62">
        <v>1779655</v>
      </c>
    </row>
    <row r="152" spans="1:6" s="59" customFormat="1" ht="15.75">
      <c r="A152" s="73" t="s">
        <v>204</v>
      </c>
      <c r="B152" s="72">
        <v>801</v>
      </c>
      <c r="C152" s="72" t="s">
        <v>170</v>
      </c>
      <c r="D152" s="72" t="s">
        <v>313</v>
      </c>
      <c r="E152" s="72" t="s">
        <v>28</v>
      </c>
      <c r="F152" s="62">
        <v>1779655</v>
      </c>
    </row>
    <row r="153" spans="1:6" s="59" customFormat="1" ht="15.75">
      <c r="A153" s="73" t="s">
        <v>249</v>
      </c>
      <c r="B153" s="72">
        <v>801</v>
      </c>
      <c r="C153" s="72" t="s">
        <v>170</v>
      </c>
      <c r="D153" s="72" t="s">
        <v>313</v>
      </c>
      <c r="E153" s="72" t="s">
        <v>31</v>
      </c>
      <c r="F153" s="62">
        <v>0</v>
      </c>
    </row>
    <row r="154" spans="1:6" s="59" customFormat="1" ht="15.75">
      <c r="A154" s="73" t="s">
        <v>314</v>
      </c>
      <c r="B154" s="72">
        <v>801</v>
      </c>
      <c r="C154" s="72" t="s">
        <v>170</v>
      </c>
      <c r="D154" s="72" t="s">
        <v>315</v>
      </c>
      <c r="E154" s="72"/>
      <c r="F154" s="62">
        <v>893258.2</v>
      </c>
    </row>
    <row r="155" spans="1:6" s="59" customFormat="1" ht="15.75">
      <c r="A155" s="73" t="s">
        <v>204</v>
      </c>
      <c r="B155" s="72">
        <v>801</v>
      </c>
      <c r="C155" s="72" t="s">
        <v>170</v>
      </c>
      <c r="D155" s="72" t="s">
        <v>315</v>
      </c>
      <c r="E155" s="72" t="s">
        <v>28</v>
      </c>
      <c r="F155" s="62">
        <v>13258.2</v>
      </c>
    </row>
    <row r="156" spans="1:6" s="59" customFormat="1" ht="15.75">
      <c r="A156" s="73" t="s">
        <v>249</v>
      </c>
      <c r="B156" s="72">
        <v>801</v>
      </c>
      <c r="C156" s="72" t="s">
        <v>170</v>
      </c>
      <c r="D156" s="72" t="s">
        <v>315</v>
      </c>
      <c r="E156" s="72" t="s">
        <v>31</v>
      </c>
      <c r="F156" s="62">
        <v>880000</v>
      </c>
    </row>
    <row r="157" spans="1:6" s="59" customFormat="1" ht="31.5">
      <c r="A157" s="73" t="s">
        <v>316</v>
      </c>
      <c r="B157" s="72">
        <v>801</v>
      </c>
      <c r="C157" s="72" t="s">
        <v>170</v>
      </c>
      <c r="D157" s="72" t="s">
        <v>317</v>
      </c>
      <c r="E157" s="72"/>
      <c r="F157" s="62">
        <v>3685058.04</v>
      </c>
    </row>
    <row r="158" spans="1:6" s="59" customFormat="1" ht="15.75">
      <c r="A158" s="73" t="s">
        <v>204</v>
      </c>
      <c r="B158" s="72">
        <v>801</v>
      </c>
      <c r="C158" s="72" t="s">
        <v>170</v>
      </c>
      <c r="D158" s="72" t="s">
        <v>317</v>
      </c>
      <c r="E158" s="72" t="s">
        <v>28</v>
      </c>
      <c r="F158" s="62">
        <v>70426.04</v>
      </c>
    </row>
    <row r="159" spans="1:6" s="59" customFormat="1" ht="15.75">
      <c r="A159" s="73" t="s">
        <v>249</v>
      </c>
      <c r="B159" s="72">
        <v>801</v>
      </c>
      <c r="C159" s="72" t="s">
        <v>170</v>
      </c>
      <c r="D159" s="72" t="s">
        <v>317</v>
      </c>
      <c r="E159" s="72" t="s">
        <v>31</v>
      </c>
      <c r="F159" s="62">
        <v>3614632</v>
      </c>
    </row>
    <row r="160" spans="1:6" s="59" customFormat="1" ht="15.75">
      <c r="A160" s="73" t="s">
        <v>263</v>
      </c>
      <c r="B160" s="72">
        <v>801</v>
      </c>
      <c r="C160" s="72" t="s">
        <v>170</v>
      </c>
      <c r="D160" s="72" t="s">
        <v>264</v>
      </c>
      <c r="E160" s="72"/>
      <c r="F160" s="62">
        <v>3213489.34</v>
      </c>
    </row>
    <row r="161" spans="1:6" s="36" customFormat="1" ht="15.75">
      <c r="A161" s="73" t="s">
        <v>277</v>
      </c>
      <c r="B161" s="72">
        <v>801</v>
      </c>
      <c r="C161" s="72" t="s">
        <v>170</v>
      </c>
      <c r="D161" s="72" t="s">
        <v>278</v>
      </c>
      <c r="E161" s="72"/>
      <c r="F161" s="62">
        <v>3213489.34</v>
      </c>
    </row>
    <row r="162" spans="1:6" s="36" customFormat="1" ht="15.75">
      <c r="A162" s="73" t="s">
        <v>279</v>
      </c>
      <c r="B162" s="72">
        <v>801</v>
      </c>
      <c r="C162" s="72" t="s">
        <v>170</v>
      </c>
      <c r="D162" s="72" t="s">
        <v>280</v>
      </c>
      <c r="E162" s="72"/>
      <c r="F162" s="62">
        <v>326584.5</v>
      </c>
    </row>
    <row r="163" spans="1:6" s="36" customFormat="1" ht="15.75">
      <c r="A163" s="73" t="s">
        <v>249</v>
      </c>
      <c r="B163" s="72">
        <v>801</v>
      </c>
      <c r="C163" s="72" t="s">
        <v>170</v>
      </c>
      <c r="D163" s="72" t="s">
        <v>280</v>
      </c>
      <c r="E163" s="72" t="s">
        <v>31</v>
      </c>
      <c r="F163" s="62">
        <v>326584.5</v>
      </c>
    </row>
    <row r="164" spans="1:6" s="36" customFormat="1" ht="15.75">
      <c r="A164" s="73" t="s">
        <v>281</v>
      </c>
      <c r="B164" s="72">
        <v>801</v>
      </c>
      <c r="C164" s="72" t="s">
        <v>170</v>
      </c>
      <c r="D164" s="72" t="s">
        <v>282</v>
      </c>
      <c r="E164" s="72"/>
      <c r="F164" s="62">
        <v>104341.84</v>
      </c>
    </row>
    <row r="165" spans="1:6" s="36" customFormat="1" ht="15.75">
      <c r="A165" s="73" t="s">
        <v>204</v>
      </c>
      <c r="B165" s="72">
        <v>801</v>
      </c>
      <c r="C165" s="72" t="s">
        <v>170</v>
      </c>
      <c r="D165" s="72" t="s">
        <v>282</v>
      </c>
      <c r="E165" s="72" t="s">
        <v>28</v>
      </c>
      <c r="F165" s="62">
        <v>104341.84</v>
      </c>
    </row>
    <row r="166" spans="1:6" s="36" customFormat="1" ht="15.75">
      <c r="A166" s="73" t="s">
        <v>318</v>
      </c>
      <c r="B166" s="72">
        <v>801</v>
      </c>
      <c r="C166" s="72" t="s">
        <v>170</v>
      </c>
      <c r="D166" s="72" t="s">
        <v>319</v>
      </c>
      <c r="E166" s="72"/>
      <c r="F166" s="62">
        <v>2782563</v>
      </c>
    </row>
    <row r="167" spans="1:6" s="36" customFormat="1" ht="15.75">
      <c r="A167" s="73" t="s">
        <v>260</v>
      </c>
      <c r="B167" s="72">
        <v>801</v>
      </c>
      <c r="C167" s="72" t="s">
        <v>170</v>
      </c>
      <c r="D167" s="72" t="s">
        <v>319</v>
      </c>
      <c r="E167" s="72" t="s">
        <v>2</v>
      </c>
      <c r="F167" s="62">
        <v>2782563</v>
      </c>
    </row>
    <row r="168" spans="1:6" s="36" customFormat="1" ht="15.75">
      <c r="A168" s="73" t="s">
        <v>283</v>
      </c>
      <c r="B168" s="72">
        <v>801</v>
      </c>
      <c r="C168" s="72" t="s">
        <v>170</v>
      </c>
      <c r="D168" s="72" t="s">
        <v>284</v>
      </c>
      <c r="E168" s="72"/>
      <c r="F168" s="62">
        <v>0</v>
      </c>
    </row>
    <row r="169" spans="1:6" s="36" customFormat="1" ht="15.75">
      <c r="A169" s="73" t="s">
        <v>204</v>
      </c>
      <c r="B169" s="72">
        <v>801</v>
      </c>
      <c r="C169" s="72" t="s">
        <v>170</v>
      </c>
      <c r="D169" s="72" t="s">
        <v>284</v>
      </c>
      <c r="E169" s="72" t="s">
        <v>28</v>
      </c>
      <c r="F169" s="62">
        <v>0</v>
      </c>
    </row>
    <row r="170" spans="1:6" s="36" customFormat="1" ht="15.75">
      <c r="A170" s="73" t="s">
        <v>200</v>
      </c>
      <c r="B170" s="72">
        <v>801</v>
      </c>
      <c r="C170" s="72" t="s">
        <v>170</v>
      </c>
      <c r="D170" s="72" t="s">
        <v>211</v>
      </c>
      <c r="E170" s="72"/>
      <c r="F170" s="62">
        <v>502574.23</v>
      </c>
    </row>
    <row r="171" spans="1:6" s="36" customFormat="1" ht="16.5" customHeight="1">
      <c r="A171" s="73" t="s">
        <v>223</v>
      </c>
      <c r="B171" s="72">
        <v>801</v>
      </c>
      <c r="C171" s="72" t="s">
        <v>170</v>
      </c>
      <c r="D171" s="72" t="s">
        <v>224</v>
      </c>
      <c r="E171" s="72"/>
      <c r="F171" s="62">
        <v>502574.23</v>
      </c>
    </row>
    <row r="172" spans="1:6" s="36" customFormat="1" ht="15.75">
      <c r="A172" s="73" t="s">
        <v>320</v>
      </c>
      <c r="B172" s="72">
        <v>801</v>
      </c>
      <c r="C172" s="72" t="s">
        <v>170</v>
      </c>
      <c r="D172" s="72" t="s">
        <v>321</v>
      </c>
      <c r="E172" s="72"/>
      <c r="F172" s="62">
        <v>502574.23</v>
      </c>
    </row>
    <row r="173" spans="1:6" s="36" customFormat="1" ht="15.75">
      <c r="A173" s="73" t="s">
        <v>249</v>
      </c>
      <c r="B173" s="72">
        <v>801</v>
      </c>
      <c r="C173" s="72" t="s">
        <v>170</v>
      </c>
      <c r="D173" s="72" t="s">
        <v>321</v>
      </c>
      <c r="E173" s="72" t="s">
        <v>31</v>
      </c>
      <c r="F173" s="62">
        <v>502574.23</v>
      </c>
    </row>
    <row r="174" spans="1:6" s="75" customFormat="1" ht="15.75">
      <c r="A174" s="71" t="s">
        <v>143</v>
      </c>
      <c r="B174" s="74">
        <v>801</v>
      </c>
      <c r="C174" s="74" t="s">
        <v>173</v>
      </c>
      <c r="D174" s="74"/>
      <c r="E174" s="74"/>
      <c r="F174" s="65">
        <v>3413642.31</v>
      </c>
    </row>
    <row r="175" spans="1:6" s="36" customFormat="1" ht="18" customHeight="1">
      <c r="A175" s="73" t="s">
        <v>144</v>
      </c>
      <c r="B175" s="72">
        <v>801</v>
      </c>
      <c r="C175" s="72" t="s">
        <v>174</v>
      </c>
      <c r="D175" s="72"/>
      <c r="E175" s="72"/>
      <c r="F175" s="62">
        <v>3413642.31</v>
      </c>
    </row>
    <row r="176" spans="1:6" s="36" customFormat="1" ht="18" customHeight="1">
      <c r="A176" s="73" t="s">
        <v>322</v>
      </c>
      <c r="B176" s="72">
        <v>801</v>
      </c>
      <c r="C176" s="72" t="s">
        <v>174</v>
      </c>
      <c r="D176" s="72" t="s">
        <v>323</v>
      </c>
      <c r="E176" s="72"/>
      <c r="F176" s="62">
        <v>3413642.31</v>
      </c>
    </row>
    <row r="177" spans="1:6" s="36" customFormat="1" ht="18" customHeight="1">
      <c r="A177" s="73" t="s">
        <v>324</v>
      </c>
      <c r="B177" s="72">
        <v>801</v>
      </c>
      <c r="C177" s="72" t="s">
        <v>174</v>
      </c>
      <c r="D177" s="72" t="s">
        <v>325</v>
      </c>
      <c r="E177" s="72"/>
      <c r="F177" s="62">
        <v>3413642.31</v>
      </c>
    </row>
    <row r="178" spans="1:6" s="36" customFormat="1" ht="18" customHeight="1">
      <c r="A178" s="73" t="s">
        <v>326</v>
      </c>
      <c r="B178" s="72">
        <v>801</v>
      </c>
      <c r="C178" s="72" t="s">
        <v>174</v>
      </c>
      <c r="D178" s="72" t="s">
        <v>327</v>
      </c>
      <c r="E178" s="72"/>
      <c r="F178" s="62">
        <v>3413642.31</v>
      </c>
    </row>
    <row r="179" spans="1:6" s="36" customFormat="1" ht="18" customHeight="1">
      <c r="A179" s="73" t="s">
        <v>204</v>
      </c>
      <c r="B179" s="72">
        <v>801</v>
      </c>
      <c r="C179" s="72" t="s">
        <v>174</v>
      </c>
      <c r="D179" s="72" t="s">
        <v>327</v>
      </c>
      <c r="E179" s="72" t="s">
        <v>28</v>
      </c>
      <c r="F179" s="62">
        <v>3413642.31</v>
      </c>
    </row>
    <row r="180" spans="1:6" s="75" customFormat="1" ht="18" customHeight="1">
      <c r="A180" s="71" t="s">
        <v>197</v>
      </c>
      <c r="B180" s="74">
        <v>801</v>
      </c>
      <c r="C180" s="74" t="s">
        <v>175</v>
      </c>
      <c r="D180" s="74"/>
      <c r="E180" s="74"/>
      <c r="F180" s="65">
        <v>18992568.4</v>
      </c>
    </row>
    <row r="181" spans="1:6" s="36" customFormat="1" ht="15.75">
      <c r="A181" s="73" t="s">
        <v>145</v>
      </c>
      <c r="B181" s="72">
        <v>801</v>
      </c>
      <c r="C181" s="72" t="s">
        <v>176</v>
      </c>
      <c r="D181" s="72"/>
      <c r="E181" s="72"/>
      <c r="F181" s="62">
        <v>18992568.4</v>
      </c>
    </row>
    <row r="182" spans="1:6" s="36" customFormat="1" ht="18" customHeight="1">
      <c r="A182" s="73" t="s">
        <v>200</v>
      </c>
      <c r="B182" s="72">
        <v>801</v>
      </c>
      <c r="C182" s="72" t="s">
        <v>176</v>
      </c>
      <c r="D182" s="72" t="s">
        <v>211</v>
      </c>
      <c r="E182" s="72"/>
      <c r="F182" s="62">
        <v>18992568.4</v>
      </c>
    </row>
    <row r="183" spans="1:6" s="36" customFormat="1" ht="18" customHeight="1">
      <c r="A183" s="73" t="s">
        <v>328</v>
      </c>
      <c r="B183" s="72">
        <v>801</v>
      </c>
      <c r="C183" s="72" t="s">
        <v>176</v>
      </c>
      <c r="D183" s="72" t="s">
        <v>329</v>
      </c>
      <c r="E183" s="72"/>
      <c r="F183" s="62">
        <v>18992568.4</v>
      </c>
    </row>
    <row r="184" spans="1:6" s="36" customFormat="1" ht="15.75">
      <c r="A184" s="73" t="s">
        <v>330</v>
      </c>
      <c r="B184" s="72">
        <v>801</v>
      </c>
      <c r="C184" s="72" t="s">
        <v>176</v>
      </c>
      <c r="D184" s="72" t="s">
        <v>331</v>
      </c>
      <c r="E184" s="72"/>
      <c r="F184" s="62">
        <v>18153000</v>
      </c>
    </row>
    <row r="185" spans="1:6" s="36" customFormat="1" ht="15.75">
      <c r="A185" s="73" t="s">
        <v>260</v>
      </c>
      <c r="B185" s="72">
        <v>801</v>
      </c>
      <c r="C185" s="72" t="s">
        <v>176</v>
      </c>
      <c r="D185" s="72" t="s">
        <v>331</v>
      </c>
      <c r="E185" s="72" t="s">
        <v>2</v>
      </c>
      <c r="F185" s="62">
        <v>18153000</v>
      </c>
    </row>
    <row r="186" spans="1:6" s="36" customFormat="1" ht="47.25">
      <c r="A186" s="73" t="s">
        <v>332</v>
      </c>
      <c r="B186" s="72">
        <v>801</v>
      </c>
      <c r="C186" s="72" t="s">
        <v>176</v>
      </c>
      <c r="D186" s="72" t="s">
        <v>333</v>
      </c>
      <c r="E186" s="72"/>
      <c r="F186" s="62">
        <v>839568.4</v>
      </c>
    </row>
    <row r="187" spans="1:6" s="36" customFormat="1" ht="15.75">
      <c r="A187" s="73" t="s">
        <v>260</v>
      </c>
      <c r="B187" s="72">
        <v>801</v>
      </c>
      <c r="C187" s="72" t="s">
        <v>176</v>
      </c>
      <c r="D187" s="72" t="s">
        <v>333</v>
      </c>
      <c r="E187" s="72" t="s">
        <v>2</v>
      </c>
      <c r="F187" s="62">
        <v>839568.4</v>
      </c>
    </row>
    <row r="188" spans="1:6" s="66" customFormat="1" ht="18.75">
      <c r="A188" s="55" t="s">
        <v>1</v>
      </c>
      <c r="B188" s="47" t="s">
        <v>21</v>
      </c>
      <c r="C188" s="56"/>
      <c r="D188" s="56"/>
      <c r="E188" s="56"/>
      <c r="F188" s="67">
        <v>4099298.14</v>
      </c>
    </row>
    <row r="189" spans="1:6" s="75" customFormat="1" ht="15.75">
      <c r="A189" s="71" t="s">
        <v>116</v>
      </c>
      <c r="B189" s="74">
        <v>801</v>
      </c>
      <c r="C189" s="74" t="s">
        <v>146</v>
      </c>
      <c r="D189" s="74" t="s">
        <v>210</v>
      </c>
      <c r="E189" s="74" t="s">
        <v>207</v>
      </c>
      <c r="F189" s="65">
        <v>4099298.14</v>
      </c>
    </row>
    <row r="190" spans="1:6" s="36" customFormat="1" ht="31.5">
      <c r="A190" s="73" t="s">
        <v>120</v>
      </c>
      <c r="B190" s="72">
        <v>801</v>
      </c>
      <c r="C190" s="72" t="s">
        <v>150</v>
      </c>
      <c r="D190" s="72" t="s">
        <v>210</v>
      </c>
      <c r="E190" s="72" t="s">
        <v>207</v>
      </c>
      <c r="F190" s="62">
        <v>4099298.14</v>
      </c>
    </row>
    <row r="191" spans="1:6" s="36" customFormat="1" ht="15.75">
      <c r="A191" s="73" t="s">
        <v>200</v>
      </c>
      <c r="B191" s="72">
        <v>801</v>
      </c>
      <c r="C191" s="72" t="s">
        <v>150</v>
      </c>
      <c r="D191" s="72" t="s">
        <v>211</v>
      </c>
      <c r="E191" s="72" t="s">
        <v>207</v>
      </c>
      <c r="F191" s="62">
        <v>4099298.14</v>
      </c>
    </row>
    <row r="192" spans="1:6" s="36" customFormat="1" ht="28.5" customHeight="1">
      <c r="A192" s="73" t="s">
        <v>201</v>
      </c>
      <c r="B192" s="72">
        <v>801</v>
      </c>
      <c r="C192" s="72" t="s">
        <v>150</v>
      </c>
      <c r="D192" s="72" t="s">
        <v>206</v>
      </c>
      <c r="E192" s="72" t="s">
        <v>207</v>
      </c>
      <c r="F192" s="62">
        <v>4099298.14</v>
      </c>
    </row>
    <row r="193" spans="1:6" s="36" customFormat="1" ht="15.75">
      <c r="A193" s="73" t="s">
        <v>334</v>
      </c>
      <c r="B193" s="72">
        <v>801</v>
      </c>
      <c r="C193" s="72" t="s">
        <v>150</v>
      </c>
      <c r="D193" s="72" t="s">
        <v>335</v>
      </c>
      <c r="E193" s="72" t="s">
        <v>207</v>
      </c>
      <c r="F193" s="62">
        <v>4099298.14</v>
      </c>
    </row>
    <row r="194" spans="1:6" s="36" customFormat="1" ht="30" customHeight="1">
      <c r="A194" s="73" t="s">
        <v>203</v>
      </c>
      <c r="B194" s="72">
        <v>801</v>
      </c>
      <c r="C194" s="72" t="s">
        <v>150</v>
      </c>
      <c r="D194" s="72" t="s">
        <v>335</v>
      </c>
      <c r="E194" s="72" t="s">
        <v>27</v>
      </c>
      <c r="F194" s="62">
        <v>4006909.64</v>
      </c>
    </row>
    <row r="195" spans="1:6" s="36" customFormat="1" ht="15.75">
      <c r="A195" s="73" t="s">
        <v>204</v>
      </c>
      <c r="B195" s="72">
        <v>801</v>
      </c>
      <c r="C195" s="72" t="s">
        <v>150</v>
      </c>
      <c r="D195" s="72" t="s">
        <v>335</v>
      </c>
      <c r="E195" s="72" t="s">
        <v>28</v>
      </c>
      <c r="F195" s="62">
        <v>82388.5</v>
      </c>
    </row>
    <row r="196" spans="1:6" s="36" customFormat="1" ht="15.75">
      <c r="A196" s="73" t="s">
        <v>222</v>
      </c>
      <c r="B196" s="72">
        <v>801</v>
      </c>
      <c r="C196" s="72" t="s">
        <v>150</v>
      </c>
      <c r="D196" s="72" t="s">
        <v>335</v>
      </c>
      <c r="E196" s="72" t="s">
        <v>29</v>
      </c>
      <c r="F196" s="62">
        <v>10000</v>
      </c>
    </row>
    <row r="197" spans="1:6" s="66" customFormat="1" ht="18.75">
      <c r="A197" s="55" t="s">
        <v>3</v>
      </c>
      <c r="B197" s="47" t="s">
        <v>21</v>
      </c>
      <c r="C197" s="47"/>
      <c r="D197" s="47"/>
      <c r="E197" s="47"/>
      <c r="F197" s="67">
        <v>655674060.82</v>
      </c>
    </row>
    <row r="198" spans="1:6" s="75" customFormat="1" ht="15.75">
      <c r="A198" s="71" t="s">
        <v>116</v>
      </c>
      <c r="B198" s="74">
        <v>801</v>
      </c>
      <c r="C198" s="74" t="s">
        <v>146</v>
      </c>
      <c r="D198" s="74"/>
      <c r="E198" s="74"/>
      <c r="F198" s="65">
        <v>598133.9</v>
      </c>
    </row>
    <row r="199" spans="1:6" s="36" customFormat="1" ht="15.75">
      <c r="A199" s="73" t="s">
        <v>122</v>
      </c>
      <c r="B199" s="72">
        <v>801</v>
      </c>
      <c r="C199" s="72" t="s">
        <v>152</v>
      </c>
      <c r="D199" s="72"/>
      <c r="E199" s="72"/>
      <c r="F199" s="62">
        <v>598133.9</v>
      </c>
    </row>
    <row r="200" spans="1:6" s="36" customFormat="1" ht="15.75">
      <c r="A200" s="73" t="s">
        <v>229</v>
      </c>
      <c r="B200" s="72">
        <v>801</v>
      </c>
      <c r="C200" s="72" t="s">
        <v>152</v>
      </c>
      <c r="D200" s="72" t="s">
        <v>230</v>
      </c>
      <c r="E200" s="72"/>
      <c r="F200" s="62">
        <v>598133.9</v>
      </c>
    </row>
    <row r="201" spans="1:6" s="36" customFormat="1" ht="15.75">
      <c r="A201" s="73" t="s">
        <v>336</v>
      </c>
      <c r="B201" s="72">
        <v>801</v>
      </c>
      <c r="C201" s="72" t="s">
        <v>152</v>
      </c>
      <c r="D201" s="72" t="s">
        <v>337</v>
      </c>
      <c r="E201" s="72"/>
      <c r="F201" s="62">
        <v>598133.9</v>
      </c>
    </row>
    <row r="202" spans="1:6" s="36" customFormat="1" ht="15.75">
      <c r="A202" s="73" t="s">
        <v>338</v>
      </c>
      <c r="B202" s="72">
        <v>801</v>
      </c>
      <c r="C202" s="72" t="s">
        <v>152</v>
      </c>
      <c r="D202" s="72" t="s">
        <v>339</v>
      </c>
      <c r="E202" s="72"/>
      <c r="F202" s="62">
        <v>598133.9</v>
      </c>
    </row>
    <row r="203" spans="1:6" s="36" customFormat="1" ht="15.75">
      <c r="A203" s="73" t="s">
        <v>204</v>
      </c>
      <c r="B203" s="72">
        <v>801</v>
      </c>
      <c r="C203" s="72" t="s">
        <v>152</v>
      </c>
      <c r="D203" s="72" t="s">
        <v>339</v>
      </c>
      <c r="E203" s="72" t="s">
        <v>28</v>
      </c>
      <c r="F203" s="62">
        <v>598133.9</v>
      </c>
    </row>
    <row r="204" spans="1:6" s="75" customFormat="1" ht="15.75">
      <c r="A204" s="71" t="s">
        <v>125</v>
      </c>
      <c r="B204" s="74">
        <v>801</v>
      </c>
      <c r="C204" s="74" t="s">
        <v>155</v>
      </c>
      <c r="D204" s="74"/>
      <c r="E204" s="74"/>
      <c r="F204" s="65">
        <v>171257058.62</v>
      </c>
    </row>
    <row r="205" spans="1:6" s="36" customFormat="1" ht="15.75">
      <c r="A205" s="73" t="s">
        <v>126</v>
      </c>
      <c r="B205" s="72">
        <v>801</v>
      </c>
      <c r="C205" s="72" t="s">
        <v>156</v>
      </c>
      <c r="D205" s="72"/>
      <c r="E205" s="72"/>
      <c r="F205" s="62">
        <v>377197.93</v>
      </c>
    </row>
    <row r="206" spans="1:6" s="36" customFormat="1" ht="15.75">
      <c r="A206" s="73" t="s">
        <v>340</v>
      </c>
      <c r="B206" s="72">
        <v>801</v>
      </c>
      <c r="C206" s="72" t="s">
        <v>156</v>
      </c>
      <c r="D206" s="72" t="s">
        <v>341</v>
      </c>
      <c r="E206" s="72"/>
      <c r="F206" s="62">
        <v>377197.93</v>
      </c>
    </row>
    <row r="207" spans="1:6" s="36" customFormat="1" ht="15.75">
      <c r="A207" s="73" t="s">
        <v>342</v>
      </c>
      <c r="B207" s="72">
        <v>801</v>
      </c>
      <c r="C207" s="72" t="s">
        <v>156</v>
      </c>
      <c r="D207" s="72" t="s">
        <v>343</v>
      </c>
      <c r="E207" s="72"/>
      <c r="F207" s="62">
        <v>377197.93</v>
      </c>
    </row>
    <row r="208" spans="1:6" s="36" customFormat="1" ht="47.25">
      <c r="A208" s="73" t="s">
        <v>344</v>
      </c>
      <c r="B208" s="72">
        <v>801</v>
      </c>
      <c r="C208" s="72" t="s">
        <v>156</v>
      </c>
      <c r="D208" s="72" t="s">
        <v>345</v>
      </c>
      <c r="E208" s="72"/>
      <c r="F208" s="62">
        <v>377197.93</v>
      </c>
    </row>
    <row r="209" spans="1:6" s="36" customFormat="1" ht="15.75">
      <c r="A209" s="73" t="s">
        <v>204</v>
      </c>
      <c r="B209" s="72">
        <v>801</v>
      </c>
      <c r="C209" s="72" t="s">
        <v>156</v>
      </c>
      <c r="D209" s="72" t="s">
        <v>345</v>
      </c>
      <c r="E209" s="72" t="s">
        <v>28</v>
      </c>
      <c r="F209" s="62">
        <v>377197.93</v>
      </c>
    </row>
    <row r="210" spans="1:6" s="36" customFormat="1" ht="15.75">
      <c r="A210" s="73" t="s">
        <v>127</v>
      </c>
      <c r="B210" s="72">
        <v>801</v>
      </c>
      <c r="C210" s="72" t="s">
        <v>157</v>
      </c>
      <c r="D210" s="72"/>
      <c r="E210" s="72"/>
      <c r="F210" s="62">
        <v>170879860.69</v>
      </c>
    </row>
    <row r="211" spans="1:6" s="36" customFormat="1" ht="15.75">
      <c r="A211" s="73" t="s">
        <v>346</v>
      </c>
      <c r="B211" s="72">
        <v>801</v>
      </c>
      <c r="C211" s="72" t="s">
        <v>157</v>
      </c>
      <c r="D211" s="72" t="s">
        <v>347</v>
      </c>
      <c r="E211" s="72"/>
      <c r="F211" s="62">
        <v>62599737.01</v>
      </c>
    </row>
    <row r="212" spans="1:6" s="36" customFormat="1" ht="15.75">
      <c r="A212" s="73" t="s">
        <v>348</v>
      </c>
      <c r="B212" s="72">
        <v>801</v>
      </c>
      <c r="C212" s="72" t="s">
        <v>157</v>
      </c>
      <c r="D212" s="72" t="s">
        <v>349</v>
      </c>
      <c r="E212" s="72"/>
      <c r="F212" s="62">
        <v>62599737.01</v>
      </c>
    </row>
    <row r="213" spans="1:6" s="36" customFormat="1" ht="15.75">
      <c r="A213" s="73" t="s">
        <v>350</v>
      </c>
      <c r="B213" s="72">
        <v>801</v>
      </c>
      <c r="C213" s="72" t="s">
        <v>157</v>
      </c>
      <c r="D213" s="72" t="s">
        <v>351</v>
      </c>
      <c r="E213" s="72"/>
      <c r="F213" s="62">
        <v>62599737.01</v>
      </c>
    </row>
    <row r="214" spans="1:6" s="36" customFormat="1" ht="15.75">
      <c r="A214" s="73" t="s">
        <v>204</v>
      </c>
      <c r="B214" s="72">
        <v>801</v>
      </c>
      <c r="C214" s="72" t="s">
        <v>157</v>
      </c>
      <c r="D214" s="72" t="s">
        <v>351</v>
      </c>
      <c r="E214" s="72" t="s">
        <v>28</v>
      </c>
      <c r="F214" s="62">
        <v>62599737.01</v>
      </c>
    </row>
    <row r="215" spans="1:6" s="36" customFormat="1" ht="15.75">
      <c r="A215" s="73" t="s">
        <v>352</v>
      </c>
      <c r="B215" s="72">
        <v>801</v>
      </c>
      <c r="C215" s="72" t="s">
        <v>157</v>
      </c>
      <c r="D215" s="72" t="s">
        <v>353</v>
      </c>
      <c r="E215" s="72"/>
      <c r="F215" s="62">
        <v>108280123.68</v>
      </c>
    </row>
    <row r="216" spans="1:6" s="36" customFormat="1" ht="15.75">
      <c r="A216" s="73" t="s">
        <v>354</v>
      </c>
      <c r="B216" s="72">
        <v>801</v>
      </c>
      <c r="C216" s="72" t="s">
        <v>157</v>
      </c>
      <c r="D216" s="72" t="s">
        <v>355</v>
      </c>
      <c r="E216" s="72"/>
      <c r="F216" s="62">
        <v>108280123.68</v>
      </c>
    </row>
    <row r="217" spans="1:6" s="36" customFormat="1" ht="15.75">
      <c r="A217" s="73" t="s">
        <v>356</v>
      </c>
      <c r="B217" s="72">
        <v>801</v>
      </c>
      <c r="C217" s="72" t="s">
        <v>157</v>
      </c>
      <c r="D217" s="72" t="s">
        <v>357</v>
      </c>
      <c r="E217" s="72"/>
      <c r="F217" s="62">
        <v>98254360.07</v>
      </c>
    </row>
    <row r="218" spans="1:6" s="36" customFormat="1" ht="15.75">
      <c r="A218" s="73" t="s">
        <v>204</v>
      </c>
      <c r="B218" s="72">
        <v>801</v>
      </c>
      <c r="C218" s="72" t="s">
        <v>157</v>
      </c>
      <c r="D218" s="72" t="s">
        <v>357</v>
      </c>
      <c r="E218" s="72" t="s">
        <v>28</v>
      </c>
      <c r="F218" s="62">
        <v>98254360.07</v>
      </c>
    </row>
    <row r="219" spans="1:6" s="36" customFormat="1" ht="15.75">
      <c r="A219" s="73" t="s">
        <v>221</v>
      </c>
      <c r="B219" s="72">
        <v>801</v>
      </c>
      <c r="C219" s="72" t="s">
        <v>157</v>
      </c>
      <c r="D219" s="72" t="s">
        <v>357</v>
      </c>
      <c r="E219" s="72" t="s">
        <v>32</v>
      </c>
      <c r="F219" s="62">
        <v>0</v>
      </c>
    </row>
    <row r="220" spans="1:6" s="36" customFormat="1" ht="31.5">
      <c r="A220" s="73" t="s">
        <v>358</v>
      </c>
      <c r="B220" s="72">
        <v>801</v>
      </c>
      <c r="C220" s="72" t="s">
        <v>157</v>
      </c>
      <c r="D220" s="72" t="s">
        <v>359</v>
      </c>
      <c r="E220" s="72"/>
      <c r="F220" s="62">
        <v>10025763.61</v>
      </c>
    </row>
    <row r="221" spans="1:6" s="36" customFormat="1" ht="15.75">
      <c r="A221" s="73" t="s">
        <v>204</v>
      </c>
      <c r="B221" s="72">
        <v>801</v>
      </c>
      <c r="C221" s="72" t="s">
        <v>157</v>
      </c>
      <c r="D221" s="72" t="s">
        <v>359</v>
      </c>
      <c r="E221" s="72" t="s">
        <v>28</v>
      </c>
      <c r="F221" s="62">
        <v>10025763.61</v>
      </c>
    </row>
    <row r="222" spans="1:6" s="75" customFormat="1" ht="15.75">
      <c r="A222" s="71" t="s">
        <v>129</v>
      </c>
      <c r="B222" s="74">
        <v>801</v>
      </c>
      <c r="C222" s="74" t="s">
        <v>159</v>
      </c>
      <c r="D222" s="74"/>
      <c r="E222" s="74"/>
      <c r="F222" s="65">
        <v>483818868.3</v>
      </c>
    </row>
    <row r="223" spans="1:6" s="36" customFormat="1" ht="15.75">
      <c r="A223" s="73" t="s">
        <v>130</v>
      </c>
      <c r="B223" s="72">
        <v>801</v>
      </c>
      <c r="C223" s="72" t="s">
        <v>160</v>
      </c>
      <c r="D223" s="72"/>
      <c r="E223" s="72"/>
      <c r="F223" s="62">
        <v>287659756.08</v>
      </c>
    </row>
    <row r="224" spans="1:6" s="36" customFormat="1" ht="15.75">
      <c r="A224" s="73" t="s">
        <v>263</v>
      </c>
      <c r="B224" s="72">
        <v>801</v>
      </c>
      <c r="C224" s="72" t="s">
        <v>160</v>
      </c>
      <c r="D224" s="72" t="s">
        <v>264</v>
      </c>
      <c r="E224" s="72"/>
      <c r="F224" s="62">
        <v>287659756.08</v>
      </c>
    </row>
    <row r="225" spans="1:6" s="36" customFormat="1" ht="21" customHeight="1">
      <c r="A225" s="73" t="s">
        <v>265</v>
      </c>
      <c r="B225" s="72">
        <v>801</v>
      </c>
      <c r="C225" s="72" t="s">
        <v>160</v>
      </c>
      <c r="D225" s="72" t="s">
        <v>266</v>
      </c>
      <c r="E225" s="72"/>
      <c r="F225" s="62">
        <v>44249944</v>
      </c>
    </row>
    <row r="226" spans="1:6" s="36" customFormat="1" ht="31.5">
      <c r="A226" s="73" t="s">
        <v>360</v>
      </c>
      <c r="B226" s="72">
        <v>801</v>
      </c>
      <c r="C226" s="72" t="s">
        <v>160</v>
      </c>
      <c r="D226" s="72" t="s">
        <v>361</v>
      </c>
      <c r="E226" s="72"/>
      <c r="F226" s="62">
        <v>30905070.66</v>
      </c>
    </row>
    <row r="227" spans="1:6" s="36" customFormat="1" ht="17.25" customHeight="1">
      <c r="A227" s="73" t="s">
        <v>204</v>
      </c>
      <c r="B227" s="72">
        <v>801</v>
      </c>
      <c r="C227" s="72" t="s">
        <v>160</v>
      </c>
      <c r="D227" s="72" t="s">
        <v>361</v>
      </c>
      <c r="E227" s="72" t="s">
        <v>28</v>
      </c>
      <c r="F227" s="62">
        <v>30905070.66</v>
      </c>
    </row>
    <row r="228" spans="1:6" s="36" customFormat="1" ht="31.5">
      <c r="A228" s="73" t="s">
        <v>285</v>
      </c>
      <c r="B228" s="72">
        <v>801</v>
      </c>
      <c r="C228" s="72" t="s">
        <v>160</v>
      </c>
      <c r="D228" s="72" t="s">
        <v>286</v>
      </c>
      <c r="E228" s="72"/>
      <c r="F228" s="62">
        <v>13344873.34</v>
      </c>
    </row>
    <row r="229" spans="1:6" s="36" customFormat="1" ht="15.75">
      <c r="A229" s="73" t="s">
        <v>204</v>
      </c>
      <c r="B229" s="72">
        <v>801</v>
      </c>
      <c r="C229" s="72" t="s">
        <v>160</v>
      </c>
      <c r="D229" s="72" t="s">
        <v>286</v>
      </c>
      <c r="E229" s="72" t="s">
        <v>28</v>
      </c>
      <c r="F229" s="62">
        <v>13344873.34</v>
      </c>
    </row>
    <row r="230" spans="1:6" s="36" customFormat="1" ht="15.75">
      <c r="A230" s="73" t="s">
        <v>277</v>
      </c>
      <c r="B230" s="72">
        <v>801</v>
      </c>
      <c r="C230" s="72" t="s">
        <v>160</v>
      </c>
      <c r="D230" s="72" t="s">
        <v>278</v>
      </c>
      <c r="E230" s="72"/>
      <c r="F230" s="62">
        <v>194929043.33</v>
      </c>
    </row>
    <row r="231" spans="1:6" s="36" customFormat="1" ht="15.75">
      <c r="A231" s="73" t="s">
        <v>281</v>
      </c>
      <c r="B231" s="72">
        <v>801</v>
      </c>
      <c r="C231" s="72" t="s">
        <v>160</v>
      </c>
      <c r="D231" s="72" t="s">
        <v>282</v>
      </c>
      <c r="E231" s="72"/>
      <c r="F231" s="62">
        <v>9799771.15</v>
      </c>
    </row>
    <row r="232" spans="1:6" s="36" customFormat="1" ht="15.75">
      <c r="A232" s="73" t="s">
        <v>204</v>
      </c>
      <c r="B232" s="72">
        <v>801</v>
      </c>
      <c r="C232" s="72" t="s">
        <v>160</v>
      </c>
      <c r="D232" s="72" t="s">
        <v>282</v>
      </c>
      <c r="E232" s="72" t="s">
        <v>28</v>
      </c>
      <c r="F232" s="62">
        <v>9799771.15</v>
      </c>
    </row>
    <row r="233" spans="1:6" s="36" customFormat="1" ht="15.75">
      <c r="A233" s="73" t="s">
        <v>283</v>
      </c>
      <c r="B233" s="72">
        <v>801</v>
      </c>
      <c r="C233" s="72" t="s">
        <v>160</v>
      </c>
      <c r="D233" s="72" t="s">
        <v>284</v>
      </c>
      <c r="E233" s="72"/>
      <c r="F233" s="62">
        <v>185129272.18</v>
      </c>
    </row>
    <row r="234" spans="1:6" s="36" customFormat="1" ht="15.75">
      <c r="A234" s="73" t="s">
        <v>204</v>
      </c>
      <c r="B234" s="72">
        <v>801</v>
      </c>
      <c r="C234" s="72" t="s">
        <v>160</v>
      </c>
      <c r="D234" s="72" t="s">
        <v>284</v>
      </c>
      <c r="E234" s="72" t="s">
        <v>28</v>
      </c>
      <c r="F234" s="62">
        <v>13539960.67</v>
      </c>
    </row>
    <row r="235" spans="1:6" s="36" customFormat="1" ht="18.75" customHeight="1">
      <c r="A235" s="73" t="s">
        <v>221</v>
      </c>
      <c r="B235" s="72">
        <v>801</v>
      </c>
      <c r="C235" s="72" t="s">
        <v>160</v>
      </c>
      <c r="D235" s="72" t="s">
        <v>284</v>
      </c>
      <c r="E235" s="72" t="s">
        <v>32</v>
      </c>
      <c r="F235" s="62">
        <v>171589311.51</v>
      </c>
    </row>
    <row r="236" spans="1:6" s="36" customFormat="1" ht="15.75">
      <c r="A236" s="73" t="s">
        <v>362</v>
      </c>
      <c r="B236" s="72">
        <v>801</v>
      </c>
      <c r="C236" s="72" t="s">
        <v>160</v>
      </c>
      <c r="D236" s="72" t="s">
        <v>363</v>
      </c>
      <c r="E236" s="72"/>
      <c r="F236" s="62">
        <v>48480768.75</v>
      </c>
    </row>
    <row r="237" spans="1:6" s="36" customFormat="1" ht="15.75">
      <c r="A237" s="73" t="s">
        <v>364</v>
      </c>
      <c r="B237" s="72">
        <v>801</v>
      </c>
      <c r="C237" s="72" t="s">
        <v>160</v>
      </c>
      <c r="D237" s="72" t="s">
        <v>365</v>
      </c>
      <c r="E237" s="72"/>
      <c r="F237" s="62">
        <v>48480768.75</v>
      </c>
    </row>
    <row r="238" spans="1:6" s="36" customFormat="1" ht="15.75">
      <c r="A238" s="73" t="s">
        <v>204</v>
      </c>
      <c r="B238" s="72">
        <v>801</v>
      </c>
      <c r="C238" s="72" t="s">
        <v>160</v>
      </c>
      <c r="D238" s="72" t="s">
        <v>365</v>
      </c>
      <c r="E238" s="72" t="s">
        <v>28</v>
      </c>
      <c r="F238" s="62">
        <v>42863347</v>
      </c>
    </row>
    <row r="239" spans="1:6" s="36" customFormat="1" ht="15.75">
      <c r="A239" s="73" t="s">
        <v>222</v>
      </c>
      <c r="B239" s="72">
        <v>801</v>
      </c>
      <c r="C239" s="72" t="s">
        <v>160</v>
      </c>
      <c r="D239" s="72" t="s">
        <v>365</v>
      </c>
      <c r="E239" s="72" t="s">
        <v>29</v>
      </c>
      <c r="F239" s="62">
        <v>5617421.75</v>
      </c>
    </row>
    <row r="240" spans="1:6" s="36" customFormat="1" ht="15.75">
      <c r="A240" s="73" t="s">
        <v>366</v>
      </c>
      <c r="B240" s="72">
        <v>801</v>
      </c>
      <c r="C240" s="72" t="s">
        <v>160</v>
      </c>
      <c r="D240" s="72" t="s">
        <v>367</v>
      </c>
      <c r="E240" s="72"/>
      <c r="F240" s="62">
        <v>0</v>
      </c>
    </row>
    <row r="241" spans="1:6" s="36" customFormat="1" ht="31.5">
      <c r="A241" s="73" t="s">
        <v>368</v>
      </c>
      <c r="B241" s="72">
        <v>801</v>
      </c>
      <c r="C241" s="72" t="s">
        <v>160</v>
      </c>
      <c r="D241" s="72" t="s">
        <v>369</v>
      </c>
      <c r="E241" s="72"/>
      <c r="F241" s="62">
        <v>0</v>
      </c>
    </row>
    <row r="242" spans="1:6" s="36" customFormat="1" ht="15.75">
      <c r="A242" s="73" t="s">
        <v>204</v>
      </c>
      <c r="B242" s="72">
        <v>801</v>
      </c>
      <c r="C242" s="72" t="s">
        <v>160</v>
      </c>
      <c r="D242" s="72" t="s">
        <v>369</v>
      </c>
      <c r="E242" s="72" t="s">
        <v>28</v>
      </c>
      <c r="F242" s="62">
        <v>0</v>
      </c>
    </row>
    <row r="243" spans="1:6" s="36" customFormat="1" ht="15.75">
      <c r="A243" s="73" t="s">
        <v>131</v>
      </c>
      <c r="B243" s="72">
        <v>801</v>
      </c>
      <c r="C243" s="72" t="s">
        <v>161</v>
      </c>
      <c r="D243" s="72"/>
      <c r="E243" s="72"/>
      <c r="F243" s="62">
        <v>69350958.25</v>
      </c>
    </row>
    <row r="244" spans="1:6" s="36" customFormat="1" ht="15.75">
      <c r="A244" s="73" t="s">
        <v>263</v>
      </c>
      <c r="B244" s="72">
        <v>801</v>
      </c>
      <c r="C244" s="72" t="s">
        <v>161</v>
      </c>
      <c r="D244" s="72" t="s">
        <v>264</v>
      </c>
      <c r="E244" s="72"/>
      <c r="F244" s="62">
        <v>69350958.25</v>
      </c>
    </row>
    <row r="245" spans="1:6" s="36" customFormat="1" ht="15.75">
      <c r="A245" s="73" t="s">
        <v>265</v>
      </c>
      <c r="B245" s="72">
        <v>801</v>
      </c>
      <c r="C245" s="72" t="s">
        <v>161</v>
      </c>
      <c r="D245" s="72" t="s">
        <v>266</v>
      </c>
      <c r="E245" s="72"/>
      <c r="F245" s="62">
        <v>0</v>
      </c>
    </row>
    <row r="246" spans="1:6" s="36" customFormat="1" ht="31.5">
      <c r="A246" s="73" t="s">
        <v>285</v>
      </c>
      <c r="B246" s="72">
        <v>801</v>
      </c>
      <c r="C246" s="72" t="s">
        <v>161</v>
      </c>
      <c r="D246" s="72" t="s">
        <v>286</v>
      </c>
      <c r="E246" s="72"/>
      <c r="F246" s="62">
        <v>0</v>
      </c>
    </row>
    <row r="247" spans="1:6" s="36" customFormat="1" ht="15.75">
      <c r="A247" s="73" t="s">
        <v>204</v>
      </c>
      <c r="B247" s="72">
        <v>801</v>
      </c>
      <c r="C247" s="72" t="s">
        <v>161</v>
      </c>
      <c r="D247" s="72" t="s">
        <v>286</v>
      </c>
      <c r="E247" s="72" t="s">
        <v>28</v>
      </c>
      <c r="F247" s="62">
        <v>0</v>
      </c>
    </row>
    <row r="248" spans="1:6" s="36" customFormat="1" ht="15.75">
      <c r="A248" s="73" t="s">
        <v>221</v>
      </c>
      <c r="B248" s="72">
        <v>801</v>
      </c>
      <c r="C248" s="72" t="s">
        <v>161</v>
      </c>
      <c r="D248" s="72" t="s">
        <v>286</v>
      </c>
      <c r="E248" s="72" t="s">
        <v>32</v>
      </c>
      <c r="F248" s="62">
        <v>0</v>
      </c>
    </row>
    <row r="249" spans="1:6" s="36" customFormat="1" ht="15.75">
      <c r="A249" s="73" t="s">
        <v>287</v>
      </c>
      <c r="B249" s="72">
        <v>801</v>
      </c>
      <c r="C249" s="72" t="s">
        <v>161</v>
      </c>
      <c r="D249" s="72" t="s">
        <v>288</v>
      </c>
      <c r="E249" s="72"/>
      <c r="F249" s="62">
        <v>69350958.25</v>
      </c>
    </row>
    <row r="250" spans="1:6" s="36" customFormat="1" ht="15.75">
      <c r="A250" s="73" t="s">
        <v>289</v>
      </c>
      <c r="B250" s="72">
        <v>801</v>
      </c>
      <c r="C250" s="72" t="s">
        <v>161</v>
      </c>
      <c r="D250" s="72" t="s">
        <v>290</v>
      </c>
      <c r="E250" s="72"/>
      <c r="F250" s="62">
        <v>69350958.25</v>
      </c>
    </row>
    <row r="251" spans="1:6" s="36" customFormat="1" ht="15.75">
      <c r="A251" s="73" t="s">
        <v>204</v>
      </c>
      <c r="B251" s="72">
        <v>801</v>
      </c>
      <c r="C251" s="72" t="s">
        <v>161</v>
      </c>
      <c r="D251" s="72" t="s">
        <v>290</v>
      </c>
      <c r="E251" s="72" t="s">
        <v>28</v>
      </c>
      <c r="F251" s="62">
        <v>30450319.38</v>
      </c>
    </row>
    <row r="252" spans="1:6" s="36" customFormat="1" ht="15.75">
      <c r="A252" s="73" t="s">
        <v>221</v>
      </c>
      <c r="B252" s="72">
        <v>801</v>
      </c>
      <c r="C252" s="72" t="s">
        <v>161</v>
      </c>
      <c r="D252" s="72" t="s">
        <v>290</v>
      </c>
      <c r="E252" s="72" t="s">
        <v>32</v>
      </c>
      <c r="F252" s="62">
        <v>30138591.81</v>
      </c>
    </row>
    <row r="253" spans="1:6" s="36" customFormat="1" ht="18" customHeight="1">
      <c r="A253" s="73" t="s">
        <v>222</v>
      </c>
      <c r="B253" s="72">
        <v>801</v>
      </c>
      <c r="C253" s="72" t="s">
        <v>161</v>
      </c>
      <c r="D253" s="72" t="s">
        <v>290</v>
      </c>
      <c r="E253" s="72" t="s">
        <v>29</v>
      </c>
      <c r="F253" s="62">
        <v>8762047.06</v>
      </c>
    </row>
    <row r="254" spans="1:6" s="36" customFormat="1" ht="18" customHeight="1">
      <c r="A254" s="73" t="s">
        <v>132</v>
      </c>
      <c r="B254" s="72">
        <v>801</v>
      </c>
      <c r="C254" s="72" t="s">
        <v>162</v>
      </c>
      <c r="D254" s="72"/>
      <c r="E254" s="72"/>
      <c r="F254" s="62">
        <v>77798298.59</v>
      </c>
    </row>
    <row r="255" spans="1:6" s="36" customFormat="1" ht="18" customHeight="1">
      <c r="A255" s="73" t="s">
        <v>352</v>
      </c>
      <c r="B255" s="72">
        <v>801</v>
      </c>
      <c r="C255" s="72" t="s">
        <v>162</v>
      </c>
      <c r="D255" s="72" t="s">
        <v>353</v>
      </c>
      <c r="E255" s="72"/>
      <c r="F255" s="62">
        <v>77798298.59</v>
      </c>
    </row>
    <row r="256" spans="1:6" s="36" customFormat="1" ht="31.5">
      <c r="A256" s="73" t="s">
        <v>370</v>
      </c>
      <c r="B256" s="72">
        <v>801</v>
      </c>
      <c r="C256" s="72" t="s">
        <v>162</v>
      </c>
      <c r="D256" s="72" t="s">
        <v>371</v>
      </c>
      <c r="E256" s="72"/>
      <c r="F256" s="62">
        <v>5711878.51</v>
      </c>
    </row>
    <row r="257" spans="1:6" s="36" customFormat="1" ht="31.5">
      <c r="A257" s="73" t="s">
        <v>372</v>
      </c>
      <c r="B257" s="72">
        <v>801</v>
      </c>
      <c r="C257" s="72" t="s">
        <v>162</v>
      </c>
      <c r="D257" s="72" t="s">
        <v>373</v>
      </c>
      <c r="E257" s="72"/>
      <c r="F257" s="62">
        <v>5711878.51</v>
      </c>
    </row>
    <row r="258" spans="1:6" s="36" customFormat="1" ht="15.75" customHeight="1">
      <c r="A258" s="73" t="s">
        <v>204</v>
      </c>
      <c r="B258" s="72">
        <v>801</v>
      </c>
      <c r="C258" s="72" t="s">
        <v>162</v>
      </c>
      <c r="D258" s="72" t="s">
        <v>373</v>
      </c>
      <c r="E258" s="72" t="s">
        <v>28</v>
      </c>
      <c r="F258" s="62">
        <v>5711878.51</v>
      </c>
    </row>
    <row r="259" spans="1:6" s="36" customFormat="1" ht="18" customHeight="1">
      <c r="A259" s="73" t="s">
        <v>374</v>
      </c>
      <c r="B259" s="72">
        <v>801</v>
      </c>
      <c r="C259" s="72" t="s">
        <v>162</v>
      </c>
      <c r="D259" s="72" t="s">
        <v>375</v>
      </c>
      <c r="E259" s="72"/>
      <c r="F259" s="62">
        <v>0</v>
      </c>
    </row>
    <row r="260" spans="1:6" s="36" customFormat="1" ht="15.75">
      <c r="A260" s="73" t="s">
        <v>204</v>
      </c>
      <c r="B260" s="72">
        <v>801</v>
      </c>
      <c r="C260" s="72" t="s">
        <v>162</v>
      </c>
      <c r="D260" s="72" t="s">
        <v>375</v>
      </c>
      <c r="E260" s="72" t="s">
        <v>28</v>
      </c>
      <c r="F260" s="62">
        <v>0</v>
      </c>
    </row>
    <row r="261" spans="1:6" s="36" customFormat="1" ht="15.75">
      <c r="A261" s="73" t="s">
        <v>354</v>
      </c>
      <c r="B261" s="72">
        <v>801</v>
      </c>
      <c r="C261" s="72" t="s">
        <v>162</v>
      </c>
      <c r="D261" s="72" t="s">
        <v>355</v>
      </c>
      <c r="E261" s="72"/>
      <c r="F261" s="62">
        <v>72086420.08</v>
      </c>
    </row>
    <row r="262" spans="1:6" s="36" customFormat="1" ht="15.75">
      <c r="A262" s="73" t="s">
        <v>376</v>
      </c>
      <c r="B262" s="72">
        <v>801</v>
      </c>
      <c r="C262" s="72" t="s">
        <v>162</v>
      </c>
      <c r="D262" s="72" t="s">
        <v>377</v>
      </c>
      <c r="E262" s="72"/>
      <c r="F262" s="62">
        <v>13907968.52</v>
      </c>
    </row>
    <row r="263" spans="1:6" s="36" customFormat="1" ht="15.75">
      <c r="A263" s="73" t="s">
        <v>204</v>
      </c>
      <c r="B263" s="72">
        <v>801</v>
      </c>
      <c r="C263" s="72" t="s">
        <v>162</v>
      </c>
      <c r="D263" s="72" t="s">
        <v>377</v>
      </c>
      <c r="E263" s="72" t="s">
        <v>28</v>
      </c>
      <c r="F263" s="62">
        <v>13907968.52</v>
      </c>
    </row>
    <row r="264" spans="1:6" s="36" customFormat="1" ht="15.75">
      <c r="A264" s="73" t="s">
        <v>378</v>
      </c>
      <c r="B264" s="72">
        <v>801</v>
      </c>
      <c r="C264" s="72" t="s">
        <v>162</v>
      </c>
      <c r="D264" s="72" t="s">
        <v>379</v>
      </c>
      <c r="E264" s="72"/>
      <c r="F264" s="62">
        <v>6875558.01</v>
      </c>
    </row>
    <row r="265" spans="1:6" s="36" customFormat="1" ht="15.75">
      <c r="A265" s="73" t="s">
        <v>204</v>
      </c>
      <c r="B265" s="72">
        <v>801</v>
      </c>
      <c r="C265" s="72" t="s">
        <v>162</v>
      </c>
      <c r="D265" s="72" t="s">
        <v>379</v>
      </c>
      <c r="E265" s="72" t="s">
        <v>28</v>
      </c>
      <c r="F265" s="62">
        <v>6875558.01</v>
      </c>
    </row>
    <row r="266" spans="1:6" s="36" customFormat="1" ht="15.75">
      <c r="A266" s="73" t="s">
        <v>380</v>
      </c>
      <c r="B266" s="72">
        <v>801</v>
      </c>
      <c r="C266" s="72" t="s">
        <v>162</v>
      </c>
      <c r="D266" s="72" t="s">
        <v>381</v>
      </c>
      <c r="E266" s="72"/>
      <c r="F266" s="62">
        <v>5054199</v>
      </c>
    </row>
    <row r="267" spans="1:6" s="36" customFormat="1" ht="15.75">
      <c r="A267" s="73" t="s">
        <v>311</v>
      </c>
      <c r="B267" s="72">
        <v>801</v>
      </c>
      <c r="C267" s="72" t="s">
        <v>162</v>
      </c>
      <c r="D267" s="72" t="s">
        <v>381</v>
      </c>
      <c r="E267" s="72" t="s">
        <v>30</v>
      </c>
      <c r="F267" s="62">
        <v>5054199</v>
      </c>
    </row>
    <row r="268" spans="1:6" s="36" customFormat="1" ht="28.5" customHeight="1">
      <c r="A268" s="73" t="s">
        <v>382</v>
      </c>
      <c r="B268" s="72">
        <v>801</v>
      </c>
      <c r="C268" s="72" t="s">
        <v>162</v>
      </c>
      <c r="D268" s="72" t="s">
        <v>383</v>
      </c>
      <c r="E268" s="72"/>
      <c r="F268" s="62">
        <v>15769380.2</v>
      </c>
    </row>
    <row r="269" spans="1:6" s="36" customFormat="1" ht="15.75">
      <c r="A269" s="73" t="s">
        <v>204</v>
      </c>
      <c r="B269" s="72">
        <v>801</v>
      </c>
      <c r="C269" s="72" t="s">
        <v>162</v>
      </c>
      <c r="D269" s="72" t="s">
        <v>383</v>
      </c>
      <c r="E269" s="72" t="s">
        <v>28</v>
      </c>
      <c r="F269" s="62">
        <v>15769380.2</v>
      </c>
    </row>
    <row r="270" spans="1:6" s="36" customFormat="1" ht="15.75">
      <c r="A270" s="73" t="s">
        <v>384</v>
      </c>
      <c r="B270" s="72">
        <v>801</v>
      </c>
      <c r="C270" s="72" t="s">
        <v>162</v>
      </c>
      <c r="D270" s="72" t="s">
        <v>385</v>
      </c>
      <c r="E270" s="72"/>
      <c r="F270" s="62">
        <v>24220014.35</v>
      </c>
    </row>
    <row r="271" spans="1:6" s="36" customFormat="1" ht="15.75">
      <c r="A271" s="73" t="s">
        <v>204</v>
      </c>
      <c r="B271" s="72">
        <v>801</v>
      </c>
      <c r="C271" s="72" t="s">
        <v>162</v>
      </c>
      <c r="D271" s="72" t="s">
        <v>385</v>
      </c>
      <c r="E271" s="72" t="s">
        <v>28</v>
      </c>
      <c r="F271" s="62">
        <v>19844498.83</v>
      </c>
    </row>
    <row r="272" spans="1:6" s="36" customFormat="1" ht="15.75">
      <c r="A272" s="73" t="s">
        <v>249</v>
      </c>
      <c r="B272" s="72">
        <v>801</v>
      </c>
      <c r="C272" s="72" t="s">
        <v>162</v>
      </c>
      <c r="D272" s="72" t="s">
        <v>385</v>
      </c>
      <c r="E272" s="72" t="s">
        <v>31</v>
      </c>
      <c r="F272" s="62">
        <v>515000</v>
      </c>
    </row>
    <row r="273" spans="1:6" s="36" customFormat="1" ht="15.75">
      <c r="A273" s="73" t="s">
        <v>221</v>
      </c>
      <c r="B273" s="72">
        <v>801</v>
      </c>
      <c r="C273" s="72" t="s">
        <v>162</v>
      </c>
      <c r="D273" s="72" t="s">
        <v>385</v>
      </c>
      <c r="E273" s="72" t="s">
        <v>32</v>
      </c>
      <c r="F273" s="62">
        <v>3860515.52</v>
      </c>
    </row>
    <row r="274" spans="1:6" s="36" customFormat="1" ht="31.5">
      <c r="A274" s="73" t="s">
        <v>386</v>
      </c>
      <c r="B274" s="72">
        <v>801</v>
      </c>
      <c r="C274" s="72" t="s">
        <v>162</v>
      </c>
      <c r="D274" s="72" t="s">
        <v>387</v>
      </c>
      <c r="E274" s="72"/>
      <c r="F274" s="62">
        <v>4185000</v>
      </c>
    </row>
    <row r="275" spans="1:6" s="36" customFormat="1" ht="15.75">
      <c r="A275" s="73" t="s">
        <v>204</v>
      </c>
      <c r="B275" s="72">
        <v>801</v>
      </c>
      <c r="C275" s="72" t="s">
        <v>162</v>
      </c>
      <c r="D275" s="72" t="s">
        <v>387</v>
      </c>
      <c r="E275" s="72" t="s">
        <v>28</v>
      </c>
      <c r="F275" s="62">
        <v>4185000</v>
      </c>
    </row>
    <row r="276" spans="1:6" s="36" customFormat="1" ht="31.5">
      <c r="A276" s="73" t="s">
        <v>388</v>
      </c>
      <c r="B276" s="72">
        <v>801</v>
      </c>
      <c r="C276" s="72" t="s">
        <v>162</v>
      </c>
      <c r="D276" s="72" t="s">
        <v>389</v>
      </c>
      <c r="E276" s="72"/>
      <c r="F276" s="62">
        <v>2074300</v>
      </c>
    </row>
    <row r="277" spans="1:6" s="36" customFormat="1" ht="15.75">
      <c r="A277" s="73" t="s">
        <v>204</v>
      </c>
      <c r="B277" s="72">
        <v>801</v>
      </c>
      <c r="C277" s="72" t="s">
        <v>162</v>
      </c>
      <c r="D277" s="72" t="s">
        <v>389</v>
      </c>
      <c r="E277" s="72" t="s">
        <v>28</v>
      </c>
      <c r="F277" s="62">
        <v>2074300</v>
      </c>
    </row>
    <row r="278" spans="1:6" s="36" customFormat="1" ht="15.75">
      <c r="A278" s="73" t="s">
        <v>133</v>
      </c>
      <c r="B278" s="72">
        <v>801</v>
      </c>
      <c r="C278" s="72" t="s">
        <v>163</v>
      </c>
      <c r="D278" s="72"/>
      <c r="E278" s="72"/>
      <c r="F278" s="62">
        <v>49009855.38</v>
      </c>
    </row>
    <row r="279" spans="1:6" s="36" customFormat="1" ht="15.75">
      <c r="A279" s="73" t="s">
        <v>346</v>
      </c>
      <c r="B279" s="72">
        <v>801</v>
      </c>
      <c r="C279" s="72" t="s">
        <v>163</v>
      </c>
      <c r="D279" s="72" t="s">
        <v>347</v>
      </c>
      <c r="E279" s="72"/>
      <c r="F279" s="62">
        <v>49009855.38</v>
      </c>
    </row>
    <row r="280" spans="1:6" s="36" customFormat="1" ht="15.75">
      <c r="A280" s="73" t="s">
        <v>390</v>
      </c>
      <c r="B280" s="72">
        <v>801</v>
      </c>
      <c r="C280" s="72" t="s">
        <v>163</v>
      </c>
      <c r="D280" s="72" t="s">
        <v>391</v>
      </c>
      <c r="E280" s="72"/>
      <c r="F280" s="62">
        <v>49009855.38</v>
      </c>
    </row>
    <row r="281" spans="1:6" s="36" customFormat="1" ht="15.75">
      <c r="A281" s="73" t="s">
        <v>305</v>
      </c>
      <c r="B281" s="72">
        <v>801</v>
      </c>
      <c r="C281" s="72" t="s">
        <v>163</v>
      </c>
      <c r="D281" s="72" t="s">
        <v>392</v>
      </c>
      <c r="E281" s="72"/>
      <c r="F281" s="62">
        <v>49009855.38</v>
      </c>
    </row>
    <row r="282" spans="1:6" s="36" customFormat="1" ht="47.25">
      <c r="A282" s="73" t="s">
        <v>203</v>
      </c>
      <c r="B282" s="72">
        <v>801</v>
      </c>
      <c r="C282" s="72" t="s">
        <v>163</v>
      </c>
      <c r="D282" s="72" t="s">
        <v>392</v>
      </c>
      <c r="E282" s="72" t="s">
        <v>27</v>
      </c>
      <c r="F282" s="62">
        <v>44043952.26</v>
      </c>
    </row>
    <row r="283" spans="1:6" s="36" customFormat="1" ht="15.75">
      <c r="A283" s="73" t="s">
        <v>204</v>
      </c>
      <c r="B283" s="72">
        <v>801</v>
      </c>
      <c r="C283" s="72" t="s">
        <v>163</v>
      </c>
      <c r="D283" s="72" t="s">
        <v>392</v>
      </c>
      <c r="E283" s="72" t="s">
        <v>28</v>
      </c>
      <c r="F283" s="62">
        <v>4607981.12</v>
      </c>
    </row>
    <row r="284" spans="1:6" s="36" customFormat="1" ht="15.75">
      <c r="A284" s="73" t="s">
        <v>222</v>
      </c>
      <c r="B284" s="72">
        <v>801</v>
      </c>
      <c r="C284" s="72" t="s">
        <v>163</v>
      </c>
      <c r="D284" s="72" t="s">
        <v>392</v>
      </c>
      <c r="E284" s="72" t="s">
        <v>29</v>
      </c>
      <c r="F284" s="62">
        <v>357922</v>
      </c>
    </row>
    <row r="285" spans="1:6" s="66" customFormat="1" ht="18.75">
      <c r="A285" s="57" t="s">
        <v>106</v>
      </c>
      <c r="B285" s="68" t="s">
        <v>21</v>
      </c>
      <c r="C285" s="69"/>
      <c r="D285" s="69"/>
      <c r="E285" s="70"/>
      <c r="F285" s="67">
        <v>64839407.91</v>
      </c>
    </row>
    <row r="286" spans="1:6" s="75" customFormat="1" ht="15.75">
      <c r="A286" s="71" t="s">
        <v>116</v>
      </c>
      <c r="B286" s="74">
        <v>801</v>
      </c>
      <c r="C286" s="74" t="s">
        <v>146</v>
      </c>
      <c r="D286" s="74"/>
      <c r="E286" s="74"/>
      <c r="F286" s="65">
        <v>100000</v>
      </c>
    </row>
    <row r="287" spans="1:6" s="36" customFormat="1" ht="15.75">
      <c r="A287" s="73" t="s">
        <v>122</v>
      </c>
      <c r="B287" s="72">
        <v>801</v>
      </c>
      <c r="C287" s="72" t="s">
        <v>152</v>
      </c>
      <c r="D287" s="72"/>
      <c r="E287" s="72"/>
      <c r="F287" s="62">
        <v>100000</v>
      </c>
    </row>
    <row r="288" spans="1:6" s="36" customFormat="1" ht="15.75">
      <c r="A288" s="73" t="s">
        <v>291</v>
      </c>
      <c r="B288" s="72">
        <v>801</v>
      </c>
      <c r="C288" s="72" t="s">
        <v>152</v>
      </c>
      <c r="D288" s="72" t="s">
        <v>292</v>
      </c>
      <c r="E288" s="72"/>
      <c r="F288" s="62">
        <v>100000</v>
      </c>
    </row>
    <row r="289" spans="1:6" s="36" customFormat="1" ht="15.75">
      <c r="A289" s="73" t="s">
        <v>293</v>
      </c>
      <c r="B289" s="72">
        <v>801</v>
      </c>
      <c r="C289" s="72" t="s">
        <v>152</v>
      </c>
      <c r="D289" s="72" t="s">
        <v>294</v>
      </c>
      <c r="E289" s="72"/>
      <c r="F289" s="62">
        <v>100000</v>
      </c>
    </row>
    <row r="290" spans="1:6" s="36" customFormat="1" ht="15.75">
      <c r="A290" s="73" t="s">
        <v>295</v>
      </c>
      <c r="B290" s="72">
        <v>801</v>
      </c>
      <c r="C290" s="72" t="s">
        <v>152</v>
      </c>
      <c r="D290" s="72" t="s">
        <v>296</v>
      </c>
      <c r="E290" s="72"/>
      <c r="F290" s="62">
        <v>100000</v>
      </c>
    </row>
    <row r="291" spans="1:6" s="36" customFormat="1" ht="15.75">
      <c r="A291" s="73" t="s">
        <v>222</v>
      </c>
      <c r="B291" s="72">
        <v>801</v>
      </c>
      <c r="C291" s="72" t="s">
        <v>152</v>
      </c>
      <c r="D291" s="72" t="s">
        <v>296</v>
      </c>
      <c r="E291" s="72" t="s">
        <v>29</v>
      </c>
      <c r="F291" s="62">
        <v>100000</v>
      </c>
    </row>
    <row r="292" spans="1:6" s="75" customFormat="1" ht="15.75">
      <c r="A292" s="71" t="s">
        <v>134</v>
      </c>
      <c r="B292" s="74">
        <v>801</v>
      </c>
      <c r="C292" s="74" t="s">
        <v>164</v>
      </c>
      <c r="D292" s="74"/>
      <c r="E292" s="74"/>
      <c r="F292" s="65">
        <v>1738107.2</v>
      </c>
    </row>
    <row r="293" spans="1:6" s="36" customFormat="1" ht="15.75">
      <c r="A293" s="73" t="s">
        <v>135</v>
      </c>
      <c r="B293" s="72">
        <v>801</v>
      </c>
      <c r="C293" s="72" t="s">
        <v>165</v>
      </c>
      <c r="D293" s="72"/>
      <c r="E293" s="72"/>
      <c r="F293" s="62">
        <v>1738107.2</v>
      </c>
    </row>
    <row r="294" spans="1:6" s="36" customFormat="1" ht="15.75">
      <c r="A294" s="73" t="s">
        <v>393</v>
      </c>
      <c r="B294" s="72">
        <v>801</v>
      </c>
      <c r="C294" s="72" t="s">
        <v>165</v>
      </c>
      <c r="D294" s="72" t="s">
        <v>394</v>
      </c>
      <c r="E294" s="72"/>
      <c r="F294" s="62">
        <v>1738107.2</v>
      </c>
    </row>
    <row r="295" spans="1:6" s="36" customFormat="1" ht="15.75">
      <c r="A295" s="73" t="s">
        <v>395</v>
      </c>
      <c r="B295" s="72">
        <v>801</v>
      </c>
      <c r="C295" s="72" t="s">
        <v>165</v>
      </c>
      <c r="D295" s="72" t="s">
        <v>396</v>
      </c>
      <c r="E295" s="72"/>
      <c r="F295" s="62">
        <v>1316277</v>
      </c>
    </row>
    <row r="296" spans="1:6" s="36" customFormat="1" ht="15.75">
      <c r="A296" s="73" t="s">
        <v>397</v>
      </c>
      <c r="B296" s="72">
        <v>801</v>
      </c>
      <c r="C296" s="72" t="s">
        <v>165</v>
      </c>
      <c r="D296" s="72" t="s">
        <v>398</v>
      </c>
      <c r="E296" s="72"/>
      <c r="F296" s="62">
        <v>1316277</v>
      </c>
    </row>
    <row r="297" spans="1:6" s="36" customFormat="1" ht="47.25">
      <c r="A297" s="73" t="s">
        <v>203</v>
      </c>
      <c r="B297" s="72">
        <v>801</v>
      </c>
      <c r="C297" s="72" t="s">
        <v>165</v>
      </c>
      <c r="D297" s="72" t="s">
        <v>398</v>
      </c>
      <c r="E297" s="72" t="s">
        <v>27</v>
      </c>
      <c r="F297" s="62">
        <v>590137</v>
      </c>
    </row>
    <row r="298" spans="1:6" s="36" customFormat="1" ht="15.75">
      <c r="A298" s="73" t="s">
        <v>204</v>
      </c>
      <c r="B298" s="72">
        <v>801</v>
      </c>
      <c r="C298" s="72" t="s">
        <v>165</v>
      </c>
      <c r="D298" s="72" t="s">
        <v>398</v>
      </c>
      <c r="E298" s="72" t="s">
        <v>28</v>
      </c>
      <c r="F298" s="62">
        <v>606140</v>
      </c>
    </row>
    <row r="299" spans="1:6" s="36" customFormat="1" ht="15.75">
      <c r="A299" s="73" t="s">
        <v>249</v>
      </c>
      <c r="B299" s="72">
        <v>801</v>
      </c>
      <c r="C299" s="72" t="s">
        <v>165</v>
      </c>
      <c r="D299" s="72" t="s">
        <v>398</v>
      </c>
      <c r="E299" s="72" t="s">
        <v>31</v>
      </c>
      <c r="F299" s="62">
        <v>120000</v>
      </c>
    </row>
    <row r="300" spans="1:6" s="36" customFormat="1" ht="15.75">
      <c r="A300" s="73" t="s">
        <v>399</v>
      </c>
      <c r="B300" s="72">
        <v>801</v>
      </c>
      <c r="C300" s="72" t="s">
        <v>165</v>
      </c>
      <c r="D300" s="72" t="s">
        <v>400</v>
      </c>
      <c r="E300" s="72"/>
      <c r="F300" s="62">
        <v>304909.2</v>
      </c>
    </row>
    <row r="301" spans="1:6" s="36" customFormat="1" ht="15.75">
      <c r="A301" s="73" t="s">
        <v>401</v>
      </c>
      <c r="B301" s="72">
        <v>801</v>
      </c>
      <c r="C301" s="72" t="s">
        <v>165</v>
      </c>
      <c r="D301" s="72" t="s">
        <v>402</v>
      </c>
      <c r="E301" s="72"/>
      <c r="F301" s="62">
        <v>181853.2</v>
      </c>
    </row>
    <row r="302" spans="1:6" s="36" customFormat="1" ht="15.75">
      <c r="A302" s="73" t="s">
        <v>204</v>
      </c>
      <c r="B302" s="72">
        <v>801</v>
      </c>
      <c r="C302" s="72" t="s">
        <v>165</v>
      </c>
      <c r="D302" s="72" t="s">
        <v>402</v>
      </c>
      <c r="E302" s="72" t="s">
        <v>28</v>
      </c>
      <c r="F302" s="62">
        <v>181853.2</v>
      </c>
    </row>
    <row r="303" spans="1:6" s="36" customFormat="1" ht="15.75">
      <c r="A303" s="73" t="s">
        <v>403</v>
      </c>
      <c r="B303" s="72">
        <v>801</v>
      </c>
      <c r="C303" s="72" t="s">
        <v>165</v>
      </c>
      <c r="D303" s="72" t="s">
        <v>404</v>
      </c>
      <c r="E303" s="72"/>
      <c r="F303" s="62">
        <v>123056</v>
      </c>
    </row>
    <row r="304" spans="1:6" s="36" customFormat="1" ht="15.75">
      <c r="A304" s="73" t="s">
        <v>204</v>
      </c>
      <c r="B304" s="72">
        <v>801</v>
      </c>
      <c r="C304" s="72" t="s">
        <v>165</v>
      </c>
      <c r="D304" s="72" t="s">
        <v>404</v>
      </c>
      <c r="E304" s="72" t="s">
        <v>28</v>
      </c>
      <c r="F304" s="62">
        <v>123056</v>
      </c>
    </row>
    <row r="305" spans="1:6" s="36" customFormat="1" ht="15.75">
      <c r="A305" s="73" t="s">
        <v>405</v>
      </c>
      <c r="B305" s="72">
        <v>801</v>
      </c>
      <c r="C305" s="72" t="s">
        <v>165</v>
      </c>
      <c r="D305" s="72" t="s">
        <v>406</v>
      </c>
      <c r="E305" s="72"/>
      <c r="F305" s="62">
        <v>116921</v>
      </c>
    </row>
    <row r="306" spans="1:6" s="36" customFormat="1" ht="31.5">
      <c r="A306" s="73" t="s">
        <v>407</v>
      </c>
      <c r="B306" s="72">
        <v>801</v>
      </c>
      <c r="C306" s="72" t="s">
        <v>165</v>
      </c>
      <c r="D306" s="72" t="s">
        <v>408</v>
      </c>
      <c r="E306" s="72"/>
      <c r="F306" s="62">
        <v>116921</v>
      </c>
    </row>
    <row r="307" spans="1:6" s="36" customFormat="1" ht="15.75">
      <c r="A307" s="73" t="s">
        <v>204</v>
      </c>
      <c r="B307" s="72">
        <v>801</v>
      </c>
      <c r="C307" s="72" t="s">
        <v>165</v>
      </c>
      <c r="D307" s="72" t="s">
        <v>408</v>
      </c>
      <c r="E307" s="72" t="s">
        <v>28</v>
      </c>
      <c r="F307" s="62">
        <v>116921</v>
      </c>
    </row>
    <row r="308" spans="1:6" s="75" customFormat="1" ht="15.75">
      <c r="A308" s="71" t="s">
        <v>136</v>
      </c>
      <c r="B308" s="74">
        <v>801</v>
      </c>
      <c r="C308" s="74" t="s">
        <v>166</v>
      </c>
      <c r="D308" s="74"/>
      <c r="E308" s="74"/>
      <c r="F308" s="65">
        <v>19017520.12</v>
      </c>
    </row>
    <row r="309" spans="1:6" s="36" customFormat="1" ht="15.75">
      <c r="A309" s="73" t="s">
        <v>137</v>
      </c>
      <c r="B309" s="72">
        <v>801</v>
      </c>
      <c r="C309" s="72" t="s">
        <v>167</v>
      </c>
      <c r="D309" s="72"/>
      <c r="E309" s="72"/>
      <c r="F309" s="62">
        <v>19017520.12</v>
      </c>
    </row>
    <row r="310" spans="1:6" s="36" customFormat="1" ht="15.75">
      <c r="A310" s="73" t="s">
        <v>291</v>
      </c>
      <c r="B310" s="72">
        <v>801</v>
      </c>
      <c r="C310" s="72" t="s">
        <v>167</v>
      </c>
      <c r="D310" s="72" t="s">
        <v>292</v>
      </c>
      <c r="E310" s="72"/>
      <c r="F310" s="62">
        <v>19017520.12</v>
      </c>
    </row>
    <row r="311" spans="1:6" s="36" customFormat="1" ht="15.75">
      <c r="A311" s="73" t="s">
        <v>293</v>
      </c>
      <c r="B311" s="72">
        <v>801</v>
      </c>
      <c r="C311" s="72" t="s">
        <v>167</v>
      </c>
      <c r="D311" s="72" t="s">
        <v>294</v>
      </c>
      <c r="E311" s="72"/>
      <c r="F311" s="62">
        <v>16049607.6</v>
      </c>
    </row>
    <row r="312" spans="1:6" s="36" customFormat="1" ht="15.75">
      <c r="A312" s="73" t="s">
        <v>295</v>
      </c>
      <c r="B312" s="72">
        <v>801</v>
      </c>
      <c r="C312" s="72" t="s">
        <v>167</v>
      </c>
      <c r="D312" s="72" t="s">
        <v>296</v>
      </c>
      <c r="E312" s="72"/>
      <c r="F312" s="62">
        <v>16049607.6</v>
      </c>
    </row>
    <row r="313" spans="1:6" s="36" customFormat="1" ht="47.25">
      <c r="A313" s="73" t="s">
        <v>203</v>
      </c>
      <c r="B313" s="72">
        <v>801</v>
      </c>
      <c r="C313" s="72" t="s">
        <v>167</v>
      </c>
      <c r="D313" s="72" t="s">
        <v>296</v>
      </c>
      <c r="E313" s="72" t="s">
        <v>27</v>
      </c>
      <c r="F313" s="62">
        <v>843988.14</v>
      </c>
    </row>
    <row r="314" spans="1:6" s="36" customFormat="1" ht="15.75">
      <c r="A314" s="73" t="s">
        <v>204</v>
      </c>
      <c r="B314" s="72">
        <v>801</v>
      </c>
      <c r="C314" s="72" t="s">
        <v>167</v>
      </c>
      <c r="D314" s="72" t="s">
        <v>296</v>
      </c>
      <c r="E314" s="72" t="s">
        <v>28</v>
      </c>
      <c r="F314" s="62">
        <v>14479619.46</v>
      </c>
    </row>
    <row r="315" spans="1:6" s="36" customFormat="1" ht="15.75">
      <c r="A315" s="73" t="s">
        <v>249</v>
      </c>
      <c r="B315" s="72">
        <v>801</v>
      </c>
      <c r="C315" s="72" t="s">
        <v>167</v>
      </c>
      <c r="D315" s="72" t="s">
        <v>296</v>
      </c>
      <c r="E315" s="72" t="s">
        <v>31</v>
      </c>
      <c r="F315" s="62">
        <v>726000</v>
      </c>
    </row>
    <row r="316" spans="1:6" s="36" customFormat="1" ht="31.5">
      <c r="A316" s="73" t="s">
        <v>409</v>
      </c>
      <c r="B316" s="72">
        <v>801</v>
      </c>
      <c r="C316" s="72" t="s">
        <v>167</v>
      </c>
      <c r="D316" s="72" t="s">
        <v>410</v>
      </c>
      <c r="E316" s="72"/>
      <c r="F316" s="62">
        <v>56300</v>
      </c>
    </row>
    <row r="317" spans="1:6" s="36" customFormat="1" ht="15.75">
      <c r="A317" s="73" t="s">
        <v>411</v>
      </c>
      <c r="B317" s="72">
        <v>801</v>
      </c>
      <c r="C317" s="72" t="s">
        <v>167</v>
      </c>
      <c r="D317" s="72" t="s">
        <v>412</v>
      </c>
      <c r="E317" s="72"/>
      <c r="F317" s="62">
        <v>56300</v>
      </c>
    </row>
    <row r="318" spans="1:6" s="36" customFormat="1" ht="15.75">
      <c r="A318" s="73" t="s">
        <v>204</v>
      </c>
      <c r="B318" s="72">
        <v>801</v>
      </c>
      <c r="C318" s="72" t="s">
        <v>167</v>
      </c>
      <c r="D318" s="72" t="s">
        <v>412</v>
      </c>
      <c r="E318" s="72" t="s">
        <v>28</v>
      </c>
      <c r="F318" s="62">
        <v>56300</v>
      </c>
    </row>
    <row r="319" spans="1:6" s="36" customFormat="1" ht="15.75">
      <c r="A319" s="73" t="s">
        <v>413</v>
      </c>
      <c r="B319" s="72">
        <v>801</v>
      </c>
      <c r="C319" s="72" t="s">
        <v>167</v>
      </c>
      <c r="D319" s="72" t="s">
        <v>414</v>
      </c>
      <c r="E319" s="72"/>
      <c r="F319" s="62">
        <v>2911612.52</v>
      </c>
    </row>
    <row r="320" spans="1:6" s="36" customFormat="1" ht="15.75">
      <c r="A320" s="73" t="s">
        <v>415</v>
      </c>
      <c r="B320" s="72">
        <v>801</v>
      </c>
      <c r="C320" s="72" t="s">
        <v>167</v>
      </c>
      <c r="D320" s="72" t="s">
        <v>416</v>
      </c>
      <c r="E320" s="72"/>
      <c r="F320" s="62">
        <v>2911612.52</v>
      </c>
    </row>
    <row r="321" spans="1:6" s="36" customFormat="1" ht="15.75">
      <c r="A321" s="73" t="s">
        <v>204</v>
      </c>
      <c r="B321" s="72">
        <v>801</v>
      </c>
      <c r="C321" s="72" t="s">
        <v>167</v>
      </c>
      <c r="D321" s="72" t="s">
        <v>416</v>
      </c>
      <c r="E321" s="72" t="s">
        <v>28</v>
      </c>
      <c r="F321" s="62">
        <v>2911612.52</v>
      </c>
    </row>
    <row r="322" spans="1:6" s="75" customFormat="1" ht="15.75">
      <c r="A322" s="71" t="s">
        <v>141</v>
      </c>
      <c r="B322" s="74">
        <v>801</v>
      </c>
      <c r="C322" s="74" t="s">
        <v>171</v>
      </c>
      <c r="D322" s="74"/>
      <c r="E322" s="74"/>
      <c r="F322" s="65">
        <v>43983780.59</v>
      </c>
    </row>
    <row r="323" spans="1:6" s="36" customFormat="1" ht="15.75">
      <c r="A323" s="73" t="s">
        <v>142</v>
      </c>
      <c r="B323" s="72">
        <v>801</v>
      </c>
      <c r="C323" s="72" t="s">
        <v>172</v>
      </c>
      <c r="D323" s="72"/>
      <c r="E323" s="72"/>
      <c r="F323" s="62">
        <v>43983780.59</v>
      </c>
    </row>
    <row r="324" spans="1:6" s="36" customFormat="1" ht="15.75">
      <c r="A324" s="73" t="s">
        <v>417</v>
      </c>
      <c r="B324" s="72">
        <v>801</v>
      </c>
      <c r="C324" s="72" t="s">
        <v>172</v>
      </c>
      <c r="D324" s="72" t="s">
        <v>418</v>
      </c>
      <c r="E324" s="72"/>
      <c r="F324" s="62">
        <v>43983780.59</v>
      </c>
    </row>
    <row r="325" spans="1:6" s="36" customFormat="1" ht="15.75">
      <c r="A325" s="73" t="s">
        <v>390</v>
      </c>
      <c r="B325" s="72">
        <v>801</v>
      </c>
      <c r="C325" s="72" t="s">
        <v>172</v>
      </c>
      <c r="D325" s="72" t="s">
        <v>419</v>
      </c>
      <c r="E325" s="72"/>
      <c r="F325" s="62">
        <v>31573469.77</v>
      </c>
    </row>
    <row r="326" spans="1:6" s="36" customFormat="1" ht="15.75">
      <c r="A326" s="73" t="s">
        <v>305</v>
      </c>
      <c r="B326" s="72">
        <v>801</v>
      </c>
      <c r="C326" s="72" t="s">
        <v>172</v>
      </c>
      <c r="D326" s="72" t="s">
        <v>420</v>
      </c>
      <c r="E326" s="72"/>
      <c r="F326" s="62">
        <v>31573469.77</v>
      </c>
    </row>
    <row r="327" spans="1:6" s="36" customFormat="1" ht="47.25">
      <c r="A327" s="73" t="s">
        <v>203</v>
      </c>
      <c r="B327" s="72">
        <v>801</v>
      </c>
      <c r="C327" s="72" t="s">
        <v>172</v>
      </c>
      <c r="D327" s="72" t="s">
        <v>420</v>
      </c>
      <c r="E327" s="72" t="s">
        <v>27</v>
      </c>
      <c r="F327" s="62">
        <v>24106311.76</v>
      </c>
    </row>
    <row r="328" spans="1:6" s="36" customFormat="1" ht="15.75">
      <c r="A328" s="73" t="s">
        <v>204</v>
      </c>
      <c r="B328" s="72">
        <v>801</v>
      </c>
      <c r="C328" s="72" t="s">
        <v>172</v>
      </c>
      <c r="D328" s="72" t="s">
        <v>420</v>
      </c>
      <c r="E328" s="72" t="s">
        <v>28</v>
      </c>
      <c r="F328" s="62">
        <v>6384232.01</v>
      </c>
    </row>
    <row r="329" spans="1:6" s="36" customFormat="1" ht="15.75">
      <c r="A329" s="73" t="s">
        <v>222</v>
      </c>
      <c r="B329" s="72">
        <v>801</v>
      </c>
      <c r="C329" s="72" t="s">
        <v>172</v>
      </c>
      <c r="D329" s="72" t="s">
        <v>420</v>
      </c>
      <c r="E329" s="72" t="s">
        <v>29</v>
      </c>
      <c r="F329" s="62">
        <v>1082926</v>
      </c>
    </row>
    <row r="330" spans="1:6" s="36" customFormat="1" ht="15.75">
      <c r="A330" s="73" t="s">
        <v>421</v>
      </c>
      <c r="B330" s="72">
        <v>801</v>
      </c>
      <c r="C330" s="72" t="s">
        <v>172</v>
      </c>
      <c r="D330" s="72" t="s">
        <v>422</v>
      </c>
      <c r="E330" s="72"/>
      <c r="F330" s="62">
        <v>12410310.82</v>
      </c>
    </row>
    <row r="331" spans="1:6" s="36" customFormat="1" ht="15.75">
      <c r="A331" s="73" t="s">
        <v>423</v>
      </c>
      <c r="B331" s="72">
        <v>801</v>
      </c>
      <c r="C331" s="72" t="s">
        <v>172</v>
      </c>
      <c r="D331" s="72" t="s">
        <v>424</v>
      </c>
      <c r="E331" s="72"/>
      <c r="F331" s="62">
        <v>8957955</v>
      </c>
    </row>
    <row r="332" spans="1:6" s="36" customFormat="1" ht="47.25">
      <c r="A332" s="73" t="s">
        <v>203</v>
      </c>
      <c r="B332" s="72">
        <v>801</v>
      </c>
      <c r="C332" s="72" t="s">
        <v>172</v>
      </c>
      <c r="D332" s="72" t="s">
        <v>424</v>
      </c>
      <c r="E332" s="72" t="s">
        <v>27</v>
      </c>
      <c r="F332" s="62">
        <v>1799955</v>
      </c>
    </row>
    <row r="333" spans="1:6" s="36" customFormat="1" ht="15.75">
      <c r="A333" s="73" t="s">
        <v>204</v>
      </c>
      <c r="B333" s="72">
        <v>801</v>
      </c>
      <c r="C333" s="72" t="s">
        <v>172</v>
      </c>
      <c r="D333" s="72" t="s">
        <v>424</v>
      </c>
      <c r="E333" s="72" t="s">
        <v>28</v>
      </c>
      <c r="F333" s="62">
        <v>6118000</v>
      </c>
    </row>
    <row r="334" spans="1:6" s="36" customFormat="1" ht="15.75">
      <c r="A334" s="73" t="s">
        <v>249</v>
      </c>
      <c r="B334" s="72">
        <v>801</v>
      </c>
      <c r="C334" s="72" t="s">
        <v>172</v>
      </c>
      <c r="D334" s="72" t="s">
        <v>424</v>
      </c>
      <c r="E334" s="72" t="s">
        <v>31</v>
      </c>
      <c r="F334" s="62">
        <v>1040000</v>
      </c>
    </row>
    <row r="335" spans="1:6" s="36" customFormat="1" ht="31.5">
      <c r="A335" s="73" t="s">
        <v>425</v>
      </c>
      <c r="B335" s="72">
        <v>801</v>
      </c>
      <c r="C335" s="72" t="s">
        <v>172</v>
      </c>
      <c r="D335" s="72" t="s">
        <v>426</v>
      </c>
      <c r="E335" s="72"/>
      <c r="F335" s="62">
        <v>807164</v>
      </c>
    </row>
    <row r="336" spans="1:6" s="36" customFormat="1" ht="15.75">
      <c r="A336" s="73" t="s">
        <v>204</v>
      </c>
      <c r="B336" s="72">
        <v>801</v>
      </c>
      <c r="C336" s="72" t="s">
        <v>172</v>
      </c>
      <c r="D336" s="72" t="s">
        <v>426</v>
      </c>
      <c r="E336" s="72" t="s">
        <v>28</v>
      </c>
      <c r="F336" s="62">
        <v>807164</v>
      </c>
    </row>
    <row r="337" spans="1:6" s="36" customFormat="1" ht="15.75">
      <c r="A337" s="73" t="s">
        <v>221</v>
      </c>
      <c r="B337" s="72">
        <v>801</v>
      </c>
      <c r="C337" s="72" t="s">
        <v>172</v>
      </c>
      <c r="D337" s="72" t="s">
        <v>426</v>
      </c>
      <c r="E337" s="72" t="s">
        <v>32</v>
      </c>
      <c r="F337" s="62">
        <v>0</v>
      </c>
    </row>
    <row r="338" spans="1:6" s="36" customFormat="1" ht="15.75">
      <c r="A338" s="73" t="s">
        <v>427</v>
      </c>
      <c r="B338" s="72">
        <v>801</v>
      </c>
      <c r="C338" s="72" t="s">
        <v>172</v>
      </c>
      <c r="D338" s="72" t="s">
        <v>428</v>
      </c>
      <c r="E338" s="72"/>
      <c r="F338" s="62">
        <v>2645191.82</v>
      </c>
    </row>
    <row r="339" spans="1:6" s="36" customFormat="1" ht="15.75">
      <c r="A339" s="73" t="s">
        <v>204</v>
      </c>
      <c r="B339" s="72">
        <v>801</v>
      </c>
      <c r="C339" s="72" t="s">
        <v>172</v>
      </c>
      <c r="D339" s="72" t="s">
        <v>428</v>
      </c>
      <c r="E339" s="72" t="s">
        <v>28</v>
      </c>
      <c r="F339" s="62">
        <v>2645191.82</v>
      </c>
    </row>
    <row r="340" spans="3:5" s="36" customFormat="1" ht="15.75">
      <c r="C340" s="77"/>
      <c r="D340" s="77"/>
      <c r="E340" s="77"/>
    </row>
  </sheetData>
  <sheetProtection/>
  <mergeCells count="1">
    <mergeCell ref="A5:F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90" zoomScaleNormal="90" zoomScalePageLayoutView="0" workbookViewId="0" topLeftCell="A1">
      <selection activeCell="A5" sqref="A5:C5"/>
    </sheetView>
  </sheetViews>
  <sheetFormatPr defaultColWidth="9.140625" defaultRowHeight="12.75" outlineLevelRow="1"/>
  <cols>
    <col min="1" max="1" width="102.421875" style="1" customWidth="1"/>
    <col min="2" max="2" width="15.28125" style="1" customWidth="1"/>
    <col min="3" max="3" width="21.28125" style="1" customWidth="1"/>
    <col min="4" max="16384" width="9.140625" style="1" customWidth="1"/>
  </cols>
  <sheetData>
    <row r="1" ht="15.75">
      <c r="C1" s="22" t="s">
        <v>104</v>
      </c>
    </row>
    <row r="2" ht="15.75">
      <c r="C2" s="22" t="s">
        <v>70</v>
      </c>
    </row>
    <row r="3" ht="15.75">
      <c r="C3" s="23" t="s">
        <v>195</v>
      </c>
    </row>
    <row r="5" spans="1:3" ht="57.75" customHeight="1">
      <c r="A5" s="152" t="s">
        <v>196</v>
      </c>
      <c r="B5" s="152"/>
      <c r="C5" s="152"/>
    </row>
    <row r="7" ht="15.75">
      <c r="C7" s="24" t="s">
        <v>23</v>
      </c>
    </row>
    <row r="8" spans="1:3" s="28" customFormat="1" ht="49.5" customHeight="1">
      <c r="A8" s="153" t="s">
        <v>177</v>
      </c>
      <c r="B8" s="153" t="s">
        <v>178</v>
      </c>
      <c r="C8" s="153" t="s">
        <v>33</v>
      </c>
    </row>
    <row r="9" spans="1:3" s="28" customFormat="1" ht="15.75" customHeight="1">
      <c r="A9" s="154"/>
      <c r="B9" s="154"/>
      <c r="C9" s="154"/>
    </row>
    <row r="10" spans="1:3" s="58" customFormat="1" ht="15.75">
      <c r="A10" s="63" t="s">
        <v>116</v>
      </c>
      <c r="B10" s="64" t="s">
        <v>146</v>
      </c>
      <c r="C10" s="65">
        <v>185047969.52</v>
      </c>
    </row>
    <row r="11" spans="1:3" s="59" customFormat="1" ht="31.5">
      <c r="A11" s="60" t="s">
        <v>117</v>
      </c>
      <c r="B11" s="61" t="s">
        <v>147</v>
      </c>
      <c r="C11" s="62">
        <v>5408831.81</v>
      </c>
    </row>
    <row r="12" spans="1:3" s="59" customFormat="1" ht="31.5">
      <c r="A12" s="60" t="s">
        <v>118</v>
      </c>
      <c r="B12" s="61" t="s">
        <v>148</v>
      </c>
      <c r="C12" s="62">
        <v>4043443.2</v>
      </c>
    </row>
    <row r="13" spans="1:3" s="59" customFormat="1" ht="31.5">
      <c r="A13" s="60" t="s">
        <v>119</v>
      </c>
      <c r="B13" s="61" t="s">
        <v>149</v>
      </c>
      <c r="C13" s="62">
        <v>155634784.2</v>
      </c>
    </row>
    <row r="14" spans="1:3" s="59" customFormat="1" ht="31.5">
      <c r="A14" s="60" t="s">
        <v>120</v>
      </c>
      <c r="B14" s="61" t="s">
        <v>150</v>
      </c>
      <c r="C14" s="62">
        <v>4099298.14</v>
      </c>
    </row>
    <row r="15" spans="1:3" s="59" customFormat="1" ht="17.25" customHeight="1">
      <c r="A15" s="60" t="s">
        <v>121</v>
      </c>
      <c r="B15" s="61" t="s">
        <v>151</v>
      </c>
      <c r="C15" s="62">
        <v>0</v>
      </c>
    </row>
    <row r="16" spans="1:3" s="59" customFormat="1" ht="16.5" customHeight="1">
      <c r="A16" s="60" t="s">
        <v>122</v>
      </c>
      <c r="B16" s="61" t="s">
        <v>152</v>
      </c>
      <c r="C16" s="62">
        <v>15861612.17</v>
      </c>
    </row>
    <row r="17" spans="1:3" s="58" customFormat="1" ht="17.25" customHeight="1">
      <c r="A17" s="63" t="s">
        <v>123</v>
      </c>
      <c r="B17" s="64" t="s">
        <v>153</v>
      </c>
      <c r="C17" s="65">
        <v>5228613.74</v>
      </c>
    </row>
    <row r="18" spans="1:3" s="59" customFormat="1" ht="17.25" customHeight="1">
      <c r="A18" s="60" t="s">
        <v>124</v>
      </c>
      <c r="B18" s="61" t="s">
        <v>154</v>
      </c>
      <c r="C18" s="62">
        <v>5228613.74</v>
      </c>
    </row>
    <row r="19" spans="1:3" s="58" customFormat="1" ht="15.75">
      <c r="A19" s="63" t="s">
        <v>125</v>
      </c>
      <c r="B19" s="64" t="s">
        <v>155</v>
      </c>
      <c r="C19" s="65">
        <v>182366361.14</v>
      </c>
    </row>
    <row r="20" spans="1:3" s="59" customFormat="1" ht="17.25" customHeight="1">
      <c r="A20" s="60" t="s">
        <v>126</v>
      </c>
      <c r="B20" s="61" t="s">
        <v>156</v>
      </c>
      <c r="C20" s="62">
        <v>377197.93</v>
      </c>
    </row>
    <row r="21" spans="1:3" s="59" customFormat="1" ht="15.75">
      <c r="A21" s="60" t="s">
        <v>193</v>
      </c>
      <c r="B21" s="61" t="s">
        <v>194</v>
      </c>
      <c r="C21" s="62">
        <v>7902597.61</v>
      </c>
    </row>
    <row r="22" spans="1:3" s="59" customFormat="1" ht="15.75">
      <c r="A22" s="60" t="s">
        <v>127</v>
      </c>
      <c r="B22" s="61" t="s">
        <v>157</v>
      </c>
      <c r="C22" s="62">
        <v>170879860.69</v>
      </c>
    </row>
    <row r="23" spans="1:3" s="59" customFormat="1" ht="15.75">
      <c r="A23" s="60" t="s">
        <v>128</v>
      </c>
      <c r="B23" s="61" t="s">
        <v>158</v>
      </c>
      <c r="C23" s="62">
        <v>3206704.91</v>
      </c>
    </row>
    <row r="24" spans="1:3" s="58" customFormat="1" ht="15.75">
      <c r="A24" s="63" t="s">
        <v>129</v>
      </c>
      <c r="B24" s="64" t="s">
        <v>159</v>
      </c>
      <c r="C24" s="65">
        <v>585543664.17</v>
      </c>
    </row>
    <row r="25" spans="1:3" s="59" customFormat="1" ht="15.75">
      <c r="A25" s="60" t="s">
        <v>130</v>
      </c>
      <c r="B25" s="61" t="s">
        <v>160</v>
      </c>
      <c r="C25" s="62">
        <v>388384551.95</v>
      </c>
    </row>
    <row r="26" spans="1:3" s="59" customFormat="1" ht="15.75">
      <c r="A26" s="60" t="s">
        <v>131</v>
      </c>
      <c r="B26" s="61" t="s">
        <v>161</v>
      </c>
      <c r="C26" s="62">
        <v>70350958.25</v>
      </c>
    </row>
    <row r="27" spans="1:3" s="59" customFormat="1" ht="15.75">
      <c r="A27" s="60" t="s">
        <v>132</v>
      </c>
      <c r="B27" s="61" t="s">
        <v>162</v>
      </c>
      <c r="C27" s="62">
        <v>77798298.59</v>
      </c>
    </row>
    <row r="28" spans="1:3" s="59" customFormat="1" ht="15.75">
      <c r="A28" s="60" t="s">
        <v>133</v>
      </c>
      <c r="B28" s="61" t="s">
        <v>163</v>
      </c>
      <c r="C28" s="62">
        <v>49009855.38</v>
      </c>
    </row>
    <row r="29" spans="1:3" s="58" customFormat="1" ht="15.75">
      <c r="A29" s="63" t="s">
        <v>134</v>
      </c>
      <c r="B29" s="64" t="s">
        <v>164</v>
      </c>
      <c r="C29" s="65">
        <v>1738107.2</v>
      </c>
    </row>
    <row r="30" spans="1:3" s="59" customFormat="1" ht="15.75">
      <c r="A30" s="60" t="s">
        <v>135</v>
      </c>
      <c r="B30" s="61" t="s">
        <v>165</v>
      </c>
      <c r="C30" s="62">
        <v>1738107.2</v>
      </c>
    </row>
    <row r="31" spans="1:3" s="58" customFormat="1" ht="15.75">
      <c r="A31" s="63" t="s">
        <v>136</v>
      </c>
      <c r="B31" s="64" t="s">
        <v>166</v>
      </c>
      <c r="C31" s="65">
        <v>19617520.12</v>
      </c>
    </row>
    <row r="32" spans="1:3" s="59" customFormat="1" ht="15.75">
      <c r="A32" s="60" t="s">
        <v>137</v>
      </c>
      <c r="B32" s="61" t="s">
        <v>167</v>
      </c>
      <c r="C32" s="62">
        <v>19617520.12</v>
      </c>
    </row>
    <row r="33" spans="1:3" s="58" customFormat="1" ht="15.75">
      <c r="A33" s="63" t="s">
        <v>138</v>
      </c>
      <c r="B33" s="64" t="s">
        <v>168</v>
      </c>
      <c r="C33" s="65">
        <v>12897675.16</v>
      </c>
    </row>
    <row r="34" spans="1:3" s="59" customFormat="1" ht="15.75">
      <c r="A34" s="60" t="s">
        <v>139</v>
      </c>
      <c r="B34" s="61" t="s">
        <v>169</v>
      </c>
      <c r="C34" s="62">
        <v>1170314.35</v>
      </c>
    </row>
    <row r="35" spans="1:3" s="59" customFormat="1" ht="15.75">
      <c r="A35" s="60" t="s">
        <v>140</v>
      </c>
      <c r="B35" s="61" t="s">
        <v>170</v>
      </c>
      <c r="C35" s="62">
        <v>11727360.81</v>
      </c>
    </row>
    <row r="36" spans="1:3" s="58" customFormat="1" ht="15.75">
      <c r="A36" s="63" t="s">
        <v>141</v>
      </c>
      <c r="B36" s="64" t="s">
        <v>171</v>
      </c>
      <c r="C36" s="65">
        <v>43983780.59</v>
      </c>
    </row>
    <row r="37" spans="1:3" s="59" customFormat="1" ht="15.75">
      <c r="A37" s="60" t="s">
        <v>142</v>
      </c>
      <c r="B37" s="61" t="s">
        <v>172</v>
      </c>
      <c r="C37" s="62">
        <v>43983780.59</v>
      </c>
    </row>
    <row r="38" spans="1:3" s="58" customFormat="1" ht="15.75">
      <c r="A38" s="63" t="s">
        <v>143</v>
      </c>
      <c r="B38" s="64" t="s">
        <v>173</v>
      </c>
      <c r="C38" s="65">
        <v>3413642.31</v>
      </c>
    </row>
    <row r="39" spans="1:3" s="59" customFormat="1" ht="15.75">
      <c r="A39" s="60" t="s">
        <v>144</v>
      </c>
      <c r="B39" s="61" t="s">
        <v>174</v>
      </c>
      <c r="C39" s="62">
        <v>3413642.31</v>
      </c>
    </row>
    <row r="40" spans="1:3" s="58" customFormat="1" ht="31.5">
      <c r="A40" s="63" t="s">
        <v>197</v>
      </c>
      <c r="B40" s="64" t="s">
        <v>175</v>
      </c>
      <c r="C40" s="65">
        <v>18992568.4</v>
      </c>
    </row>
    <row r="41" spans="1:3" s="59" customFormat="1" ht="15.75">
      <c r="A41" s="60" t="s">
        <v>145</v>
      </c>
      <c r="B41" s="61" t="s">
        <v>176</v>
      </c>
      <c r="C41" s="62">
        <v>18992568.4</v>
      </c>
    </row>
    <row r="42" spans="1:3" s="58" customFormat="1" ht="15.75">
      <c r="A42" s="155" t="s">
        <v>179</v>
      </c>
      <c r="B42" s="156"/>
      <c r="C42" s="29">
        <f>C10+C17+C19+C24+C29+C31+C33+C36+C38+C40</f>
        <v>1058829902.3499999</v>
      </c>
    </row>
    <row r="43" s="59" customFormat="1" ht="15.75"/>
    <row r="49" ht="24.75" customHeight="1"/>
    <row r="50" ht="17.25" customHeight="1"/>
    <row r="54" ht="15" outlineLevel="1"/>
    <row r="55" ht="15" outlineLevel="1"/>
    <row r="68" s="3" customFormat="1" ht="15.75"/>
    <row r="104" ht="15" hidden="1" outlineLevel="1"/>
    <row r="105" ht="15" hidden="1" outlineLevel="1"/>
    <row r="106" s="20" customFormat="1" ht="14.25" hidden="1" outlineLevel="1"/>
    <row r="107" s="20" customFormat="1" ht="14.25" hidden="1" outlineLevel="1"/>
    <row r="108" ht="27.75" customHeight="1" hidden="1" outlineLevel="1"/>
    <row r="109" ht="15" hidden="1" outlineLevel="1"/>
    <row r="110" s="3" customFormat="1" ht="15.75" hidden="1" outlineLevel="1"/>
    <row r="111" s="4" customFormat="1" ht="15" hidden="1" outlineLevel="1"/>
    <row r="112" ht="15" hidden="1" outlineLevel="1"/>
    <row r="113" s="4" customFormat="1" ht="15" collapsed="1"/>
    <row r="115" s="3" customFormat="1" ht="15.75"/>
    <row r="116" s="3" customFormat="1" ht="15" customHeight="1"/>
    <row r="117" s="3" customFormat="1" ht="15" customHeight="1"/>
    <row r="121" ht="29.25" customHeight="1"/>
    <row r="122" ht="17.25" customHeight="1"/>
    <row r="125" ht="27" customHeight="1"/>
    <row r="127" ht="28.5" customHeight="1"/>
    <row r="128" ht="17.25" customHeight="1"/>
    <row r="132" ht="17.25" customHeight="1"/>
    <row r="133" ht="51.75" customHeight="1"/>
    <row r="134" ht="15" customHeight="1"/>
    <row r="136" ht="17.25" customHeight="1"/>
    <row r="137" ht="30" customHeight="1"/>
    <row r="138" ht="17.25" customHeight="1"/>
    <row r="141" ht="46.5" customHeight="1"/>
    <row r="142" ht="17.25" customHeight="1"/>
    <row r="143" ht="17.25" customHeight="1"/>
    <row r="144" ht="17.25" customHeight="1"/>
    <row r="146" ht="17.25" customHeight="1"/>
    <row r="154" ht="15" customHeight="1"/>
    <row r="162" ht="33" customHeight="1"/>
    <row r="165" ht="15" hidden="1" outlineLevel="1"/>
    <row r="166" ht="15" collapsed="1"/>
    <row r="172" ht="28.5" customHeight="1"/>
    <row r="179" ht="15" hidden="1" outlineLevel="1"/>
    <row r="180" ht="15" hidden="1" outlineLevel="1"/>
    <row r="181" ht="15" hidden="1" outlineLevel="1"/>
    <row r="182" ht="15" hidden="1" outlineLevel="1"/>
    <row r="183" ht="15" collapsed="1"/>
    <row r="184" ht="17.25" customHeight="1" hidden="1" outlineLevel="1"/>
    <row r="185" ht="15" collapsed="1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4" customFormat="1" ht="15"/>
    <row r="198" s="4" customFormat="1" ht="15"/>
    <row r="215" s="3" customFormat="1" ht="15.75"/>
    <row r="216" s="3" customFormat="1" ht="15.75"/>
    <row r="217" s="3" customFormat="1" ht="15.75"/>
    <row r="227" ht="30" customHeight="1"/>
    <row r="234" ht="15" hidden="1" outlineLevel="1"/>
    <row r="235" ht="15" hidden="1" outlineLevel="1"/>
    <row r="236" ht="15" hidden="1" outlineLevel="1"/>
    <row r="237" ht="15" collapsed="1"/>
    <row r="239" ht="26.25" customHeight="1"/>
    <row r="241" ht="39.75" customHeight="1"/>
    <row r="242" s="3" customFormat="1" ht="15.75"/>
    <row r="250" s="3" customFormat="1" ht="15.75"/>
    <row r="251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27.75" customHeight="1"/>
    <row r="260" s="3" customFormat="1" ht="15.75"/>
    <row r="261" s="3" customFormat="1" ht="15.75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8" ht="17.25" customHeight="1"/>
    <row r="269" s="3" customFormat="1" ht="15.75"/>
    <row r="270" s="3" customFormat="1" ht="15.75"/>
    <row r="271" s="3" customFormat="1" ht="15.75"/>
    <row r="278" s="3" customFormat="1" ht="15.75"/>
    <row r="279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7.25" customHeight="1"/>
    <row r="288" s="3" customFormat="1" ht="15.75"/>
    <row r="289" s="3" customFormat="1" ht="15.75" hidden="1" outlineLevel="1"/>
    <row r="290" s="3" customFormat="1" ht="15.75" hidden="1" outlineLevel="1"/>
    <row r="291" s="3" customFormat="1" ht="15.75" collapsed="1"/>
    <row r="292" s="3" customFormat="1" ht="15.75"/>
    <row r="293" s="3" customFormat="1" ht="15.75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 hidden="1" outlineLevel="1"/>
    <row r="300" s="3" customFormat="1" ht="15.75" hidden="1" outlineLevel="1"/>
    <row r="301" s="3" customFormat="1" ht="15.75" collapsed="1"/>
    <row r="302" s="3" customFormat="1" ht="15.75"/>
    <row r="303" s="3" customFormat="1" ht="15.75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2" s="3" customFormat="1" ht="15.75"/>
    <row r="313" s="3" customFormat="1" ht="15.75"/>
    <row r="314" s="3" customFormat="1" ht="15.75"/>
    <row r="315" s="3" customFormat="1" ht="15.75"/>
    <row r="316" s="3" customFormat="1" ht="15.75"/>
    <row r="317" s="3" customFormat="1" ht="19.5" customHeight="1"/>
    <row r="318" s="3" customFormat="1" ht="15.75"/>
    <row r="319" s="3" customFormat="1" ht="15.75"/>
    <row r="320" s="3" customFormat="1" ht="15.75"/>
    <row r="321" s="3" customFormat="1" ht="15.75"/>
    <row r="322" s="3" customFormat="1" ht="17.25" customHeight="1"/>
    <row r="323" s="3" customFormat="1" ht="18.75" customHeight="1"/>
    <row r="324" s="3" customFormat="1" ht="15.75"/>
    <row r="325" s="3" customFormat="1" ht="15.75"/>
    <row r="326" s="3" customFormat="1" ht="15.75"/>
    <row r="327" s="3" customFormat="1" ht="15.75"/>
    <row r="328" s="3" customFormat="1" ht="15.75"/>
    <row r="329" s="3" customFormat="1" ht="18.75" customHeight="1"/>
    <row r="330" s="3" customFormat="1" ht="15.75"/>
    <row r="331" s="3" customFormat="1" ht="15.75"/>
    <row r="332" s="3" customFormat="1" ht="15.75"/>
    <row r="333" s="3" customFormat="1" ht="15.75"/>
    <row r="334" s="3" customFormat="1" ht="15.75"/>
    <row r="335" s="3" customFormat="1" ht="15.75"/>
    <row r="336" s="3" customFormat="1" ht="15.75"/>
    <row r="337" s="3" customFormat="1" ht="15.75" hidden="1" outlineLevel="1"/>
    <row r="338" s="3" customFormat="1" ht="15.75" hidden="1" outlineLevel="1"/>
    <row r="339" s="3" customFormat="1" ht="15.75" collapsed="1"/>
    <row r="340" s="3" customFormat="1" ht="15.75"/>
    <row r="341" s="3" customFormat="1" ht="15.75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ht="32.25" customHeight="1"/>
    <row r="352" s="3" customFormat="1" ht="18" customHeight="1"/>
    <row r="353" s="3" customFormat="1" ht="15.75"/>
    <row r="354" s="3" customFormat="1" ht="15.75"/>
    <row r="355" s="3" customFormat="1" ht="31.5" customHeight="1"/>
    <row r="356" ht="27" customHeight="1"/>
    <row r="357" ht="78.75" customHeight="1"/>
    <row r="358" ht="30" customHeight="1"/>
  </sheetData>
  <sheetProtection/>
  <mergeCells count="5">
    <mergeCell ref="A5:C5"/>
    <mergeCell ref="A8:A9"/>
    <mergeCell ref="B8:B9"/>
    <mergeCell ref="C8:C9"/>
    <mergeCell ref="A42:B42"/>
  </mergeCells>
  <printOptions/>
  <pageMargins left="0.5118110236220472" right="0" top="0.5511811023622047" bottom="0.5511811023622047" header="0.31496062992125984" footer="0.31496062992125984"/>
  <pageSetup fitToHeight="5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7.28125" style="0" customWidth="1"/>
    <col min="2" max="2" width="39.57421875" style="0" customWidth="1"/>
    <col min="3" max="3" width="20.421875" style="0" customWidth="1"/>
    <col min="4" max="4" width="11.28125" style="0" customWidth="1"/>
  </cols>
  <sheetData>
    <row r="1" spans="1:3" ht="12.75">
      <c r="A1" s="6"/>
      <c r="B1" s="6"/>
      <c r="C1" s="6" t="s">
        <v>107</v>
      </c>
    </row>
    <row r="2" spans="1:3" ht="12.75">
      <c r="A2" s="6"/>
      <c r="B2" s="6"/>
      <c r="C2" s="6" t="s">
        <v>0</v>
      </c>
    </row>
    <row r="3" spans="1:3" ht="12.75">
      <c r="A3" s="6"/>
      <c r="B3" s="6"/>
      <c r="C3" s="6" t="s">
        <v>199</v>
      </c>
    </row>
    <row r="4" spans="1:3" ht="15.75">
      <c r="A4" s="7"/>
      <c r="B4" s="7"/>
      <c r="C4" s="7"/>
    </row>
    <row r="5" spans="1:3" ht="15.75">
      <c r="A5" s="7"/>
      <c r="B5" s="7"/>
      <c r="C5" s="7"/>
    </row>
    <row r="6" spans="1:3" ht="46.5" customHeight="1">
      <c r="A6" s="157" t="s">
        <v>198</v>
      </c>
      <c r="B6" s="157"/>
      <c r="C6" s="157"/>
    </row>
    <row r="7" spans="1:3" ht="18.75">
      <c r="A7" s="13"/>
      <c r="B7" s="13"/>
      <c r="C7" s="8"/>
    </row>
    <row r="8" spans="1:5" ht="15.75">
      <c r="A8" s="7"/>
      <c r="B8" s="7"/>
      <c r="C8" s="2" t="s">
        <v>23</v>
      </c>
      <c r="E8" s="7"/>
    </row>
    <row r="9" spans="1:3" ht="42.75" customHeight="1">
      <c r="A9" s="9" t="s">
        <v>37</v>
      </c>
      <c r="B9" s="5" t="s">
        <v>38</v>
      </c>
      <c r="C9" s="5" t="s">
        <v>33</v>
      </c>
    </row>
    <row r="10" spans="1:3" ht="13.5" customHeight="1">
      <c r="A10" s="10"/>
      <c r="B10" s="14"/>
      <c r="C10" s="16"/>
    </row>
    <row r="11" spans="1:3" ht="35.25" customHeight="1">
      <c r="A11" s="11" t="s">
        <v>180</v>
      </c>
      <c r="B11" s="18" t="s">
        <v>39</v>
      </c>
      <c r="C11" s="15">
        <f>C12</f>
        <v>-86521629.91</v>
      </c>
    </row>
    <row r="12" spans="1:3" ht="24.75" customHeight="1">
      <c r="A12" s="17" t="s">
        <v>40</v>
      </c>
      <c r="B12" s="25" t="s">
        <v>36</v>
      </c>
      <c r="C12" s="12">
        <v>-86521629.91</v>
      </c>
    </row>
    <row r="13" spans="1:3" ht="24.75" customHeight="1">
      <c r="A13" s="30"/>
      <c r="B13" s="31"/>
      <c r="C13" s="32"/>
    </row>
    <row r="14" spans="1:3" ht="24.75" customHeight="1">
      <c r="A14" s="30"/>
      <c r="B14" s="31"/>
      <c r="C14" s="32"/>
    </row>
    <row r="15" ht="12.75">
      <c r="C15" s="21"/>
    </row>
  </sheetData>
  <sheetProtection/>
  <mergeCells count="1">
    <mergeCell ref="A6:C6"/>
  </mergeCells>
  <printOptions/>
  <pageMargins left="0.7086614173228347" right="0.1968503937007874" top="0.5511811023622047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Владимировна Наумова</cp:lastModifiedBy>
  <cp:lastPrinted>2020-03-30T02:47:31Z</cp:lastPrinted>
  <dcterms:created xsi:type="dcterms:W3CDTF">1996-10-08T23:32:33Z</dcterms:created>
  <dcterms:modified xsi:type="dcterms:W3CDTF">2020-03-30T03:16:42Z</dcterms:modified>
  <cp:category/>
  <cp:version/>
  <cp:contentType/>
  <cp:contentStatus/>
</cp:coreProperties>
</file>